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10644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62913"/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8" i="19" l="1"/>
  <c r="B5" i="19"/>
  <c r="B6" i="19"/>
  <c r="B3" i="19"/>
  <c r="B10" i="19"/>
  <c r="B7" i="19"/>
  <c r="B4" i="19"/>
  <c r="B9" i="19"/>
  <c r="B11" i="19"/>
  <c r="B7" i="20"/>
  <c r="B10" i="18"/>
  <c r="A10" i="21"/>
  <c r="A10" i="19"/>
  <c r="A10" i="20"/>
  <c r="A10" i="22"/>
  <c r="A10" i="18"/>
  <c r="A10" i="23" s="1"/>
  <c r="B7" i="18" l="1"/>
  <c r="B9" i="18"/>
  <c r="B4" i="18"/>
  <c r="B11" i="18"/>
  <c r="B8" i="18"/>
  <c r="B5" i="18"/>
  <c r="B6" i="18"/>
  <c r="C9" i="18"/>
  <c r="B11" i="20"/>
  <c r="D8" i="22"/>
  <c r="C6" i="19"/>
  <c r="D6" i="19" s="1"/>
  <c r="C6" i="23" s="1"/>
  <c r="C10" i="19"/>
  <c r="D10" i="19" s="1"/>
  <c r="C10" i="23" s="1"/>
  <c r="D4" i="22"/>
  <c r="B4" i="22"/>
  <c r="D4" i="20"/>
  <c r="D4" i="21"/>
  <c r="D6" i="21"/>
  <c r="B8" i="22"/>
  <c r="D8" i="20"/>
  <c r="D8" i="21"/>
  <c r="D10" i="21"/>
  <c r="D3" i="21"/>
  <c r="D5" i="21"/>
  <c r="B7" i="22"/>
  <c r="D7" i="20"/>
  <c r="B9" i="22"/>
  <c r="D9" i="20"/>
  <c r="D11" i="21"/>
  <c r="C6" i="21"/>
  <c r="C10" i="21"/>
  <c r="B3" i="22"/>
  <c r="D3" i="20"/>
  <c r="B5" i="22"/>
  <c r="D5" i="20"/>
  <c r="D7" i="21"/>
  <c r="D9" i="21"/>
  <c r="B11" i="22"/>
  <c r="D11" i="20"/>
  <c r="C4" i="19"/>
  <c r="D4" i="19" s="1"/>
  <c r="C4" i="23" s="1"/>
  <c r="C8" i="19"/>
  <c r="D8" i="19" s="1"/>
  <c r="C8" i="23" s="1"/>
  <c r="C3" i="19"/>
  <c r="D3" i="19" s="1"/>
  <c r="C3" i="23" s="1"/>
  <c r="D3" i="22"/>
  <c r="C5" i="19"/>
  <c r="D5" i="19" s="1"/>
  <c r="C5" i="23" s="1"/>
  <c r="D5" i="22"/>
  <c r="C7" i="19"/>
  <c r="D7" i="19" s="1"/>
  <c r="C7" i="23" s="1"/>
  <c r="D7" i="22"/>
  <c r="C9" i="19"/>
  <c r="D9" i="19" s="1"/>
  <c r="C9" i="23" s="1"/>
  <c r="D9" i="22"/>
  <c r="C11" i="19"/>
  <c r="D11" i="19" s="1"/>
  <c r="C11" i="23" s="1"/>
  <c r="D11" i="22"/>
  <c r="C11" i="18"/>
  <c r="B4" i="20"/>
  <c r="D4" i="18"/>
  <c r="B8" i="20"/>
  <c r="D8" i="18"/>
  <c r="C4" i="20"/>
  <c r="D6" i="22"/>
  <c r="B6" i="20"/>
  <c r="D6" i="18"/>
  <c r="C6" i="20"/>
  <c r="C8" i="20"/>
  <c r="D10" i="22"/>
  <c r="B10" i="20"/>
  <c r="D10" i="18"/>
  <c r="C10" i="20"/>
  <c r="C3" i="20"/>
  <c r="C5" i="20"/>
  <c r="C7" i="20"/>
  <c r="C9" i="20"/>
  <c r="C11" i="20"/>
  <c r="C4" i="21"/>
  <c r="C4" i="22"/>
  <c r="B4" i="21"/>
  <c r="C4" i="18"/>
  <c r="B6" i="22"/>
  <c r="D6" i="20"/>
  <c r="C6" i="22"/>
  <c r="B6" i="21"/>
  <c r="C8" i="21"/>
  <c r="C8" i="22"/>
  <c r="B8" i="21"/>
  <c r="C8" i="18"/>
  <c r="B10" i="22"/>
  <c r="D10" i="20"/>
  <c r="C10" i="22"/>
  <c r="B10" i="21"/>
  <c r="C3" i="22"/>
  <c r="B3" i="21"/>
  <c r="C3" i="21"/>
  <c r="C5" i="22"/>
  <c r="B5" i="21"/>
  <c r="C5" i="18"/>
  <c r="C5" i="21"/>
  <c r="C7" i="22"/>
  <c r="B7" i="21"/>
  <c r="C7" i="21"/>
  <c r="C9" i="22"/>
  <c r="B9" i="21"/>
  <c r="C9" i="21"/>
  <c r="C11" i="22"/>
  <c r="B11" i="21"/>
  <c r="C11" i="21"/>
  <c r="A4" i="21"/>
  <c r="A4" i="19"/>
  <c r="A4" i="22"/>
  <c r="A4" i="20"/>
  <c r="A4" i="18"/>
  <c r="A4" i="23" s="1"/>
  <c r="A9" i="22"/>
  <c r="A9" i="20"/>
  <c r="A9" i="21"/>
  <c r="A9" i="18"/>
  <c r="A9" i="23" s="1"/>
  <c r="A9" i="19"/>
  <c r="A11" i="22"/>
  <c r="A11" i="20"/>
  <c r="A11" i="19"/>
  <c r="A11" i="18"/>
  <c r="A11" i="23" s="1"/>
  <c r="A11" i="21"/>
  <c r="C6" i="18"/>
  <c r="C10" i="18"/>
  <c r="C3" i="18"/>
  <c r="C7" i="18"/>
  <c r="B3" i="20"/>
  <c r="D3" i="18"/>
  <c r="B5" i="20"/>
  <c r="D5" i="18"/>
  <c r="D7" i="18"/>
  <c r="B9" i="20"/>
  <c r="D9" i="18"/>
  <c r="D11" i="18"/>
  <c r="A8" i="21"/>
  <c r="A8" i="19"/>
  <c r="A8" i="22"/>
  <c r="A8" i="20"/>
  <c r="A8" i="18"/>
  <c r="A8" i="23" s="1"/>
  <c r="A5" i="22"/>
  <c r="A5" i="20"/>
  <c r="A5" i="21"/>
  <c r="A5" i="18"/>
  <c r="A5" i="23" s="1"/>
  <c r="A5" i="19"/>
  <c r="A6" i="21"/>
  <c r="A6" i="19"/>
  <c r="A6" i="22"/>
  <c r="A6" i="20"/>
  <c r="A6" i="18"/>
  <c r="A6" i="23" s="1"/>
  <c r="A3" i="22"/>
  <c r="A3" i="21"/>
  <c r="A3" i="20"/>
  <c r="A3" i="19"/>
  <c r="A3" i="18"/>
  <c r="A3" i="23" s="1"/>
  <c r="A7" i="22"/>
  <c r="A7" i="20"/>
  <c r="A7" i="19"/>
  <c r="A7" i="18"/>
  <c r="A7" i="23" s="1"/>
  <c r="A7" i="21"/>
  <c r="B3" i="18" l="1"/>
  <c r="E9" i="18"/>
  <c r="B9" i="23" s="1"/>
  <c r="E8" i="21"/>
  <c r="E8" i="23" s="1"/>
  <c r="E4" i="21"/>
  <c r="E4" i="23" s="1"/>
  <c r="E10" i="21"/>
  <c r="E10" i="23" s="1"/>
  <c r="E3" i="18"/>
  <c r="B3" i="23" s="1"/>
  <c r="E8" i="22"/>
  <c r="F8" i="23" s="1"/>
  <c r="E6" i="21"/>
  <c r="E6" i="23" s="1"/>
  <c r="E4" i="22"/>
  <c r="F4" i="23" s="1"/>
  <c r="E11" i="20"/>
  <c r="D11" i="23" s="1"/>
  <c r="E7" i="20"/>
  <c r="D7" i="23" s="1"/>
  <c r="E11" i="22"/>
  <c r="F11" i="23" s="1"/>
  <c r="E7" i="22"/>
  <c r="F7" i="23" s="1"/>
  <c r="E3" i="22"/>
  <c r="F3" i="23" s="1"/>
  <c r="E10" i="18"/>
  <c r="B10" i="23" s="1"/>
  <c r="E6" i="18"/>
  <c r="B6" i="23" s="1"/>
  <c r="E9" i="22"/>
  <c r="F9" i="23" s="1"/>
  <c r="E5" i="22"/>
  <c r="F5" i="23" s="1"/>
  <c r="E10" i="20"/>
  <c r="D10" i="23" s="1"/>
  <c r="E6" i="20"/>
  <c r="D6" i="23" s="1"/>
  <c r="E5" i="18"/>
  <c r="B5" i="23" s="1"/>
  <c r="E9" i="21"/>
  <c r="E9" i="23" s="1"/>
  <c r="E5" i="21"/>
  <c r="E5" i="23" s="1"/>
  <c r="E4" i="18"/>
  <c r="B4" i="23" s="1"/>
  <c r="E11" i="18"/>
  <c r="B11" i="23" s="1"/>
  <c r="E8" i="20"/>
  <c r="D8" i="23" s="1"/>
  <c r="E7" i="18"/>
  <c r="B7" i="23" s="1"/>
  <c r="E8" i="18"/>
  <c r="B8" i="23" s="1"/>
  <c r="E11" i="21"/>
  <c r="E11" i="23" s="1"/>
  <c r="E7" i="21"/>
  <c r="E7" i="23" s="1"/>
  <c r="E3" i="21"/>
  <c r="E3" i="23" s="1"/>
  <c r="E10" i="22"/>
  <c r="F10" i="23" s="1"/>
  <c r="E6" i="22"/>
  <c r="F6" i="23" s="1"/>
  <c r="E9" i="20"/>
  <c r="D9" i="23" s="1"/>
  <c r="E5" i="20"/>
  <c r="D5" i="23" s="1"/>
  <c r="E3" i="20"/>
  <c r="D3" i="23" s="1"/>
  <c r="E4" i="20"/>
  <c r="D4" i="23" s="1"/>
  <c r="G9" i="23" l="1"/>
  <c r="G8" i="23"/>
  <c r="G5" i="23"/>
  <c r="G6" i="23"/>
  <c r="G10" i="23"/>
  <c r="G7" i="23"/>
  <c r="G4" i="23"/>
  <c r="G11" i="23"/>
  <c r="G3" i="23"/>
</calcChain>
</file>

<file path=xl/sharedStrings.xml><?xml version="1.0" encoding="utf-8"?>
<sst xmlns="http://schemas.openxmlformats.org/spreadsheetml/2006/main" count="497" uniqueCount="145">
  <si>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</si>
  <si>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</si>
  <si>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</si>
  <si>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</si>
  <si>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</si>
  <si>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</si>
  <si>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</si>
  <si>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</si>
  <si>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</si>
  <si>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</si>
  <si>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</si>
  <si>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</si>
  <si>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</si>
  <si>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</si>
  <si>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</si>
  <si>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</si>
  <si>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</si>
  <si>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</si>
  <si>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</si>
  <si>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</si>
  <si>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</si>
  <si>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</si>
  <si>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</si>
  <si>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</si>
  <si>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</si>
  <si>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</si>
  <si>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</si>
  <si>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</si>
  <si>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</si>
  <si>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</si>
  <si>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</si>
  <si>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</si>
  <si>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</si>
  <si>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</si>
  <si>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</si>
  <si>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</si>
  <si>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</si>
  <si>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</si>
  <si>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</si>
  <si>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</si>
  <si>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</si>
  <si>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</si>
  <si>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</si>
  <si>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</si>
  <si>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</si>
  <si>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Детский сад №15 «Родничок»</t>
  </si>
  <si>
    <t>Детский сад №5 «Звёздочка»</t>
  </si>
  <si>
    <t>Детский сад №7 «Сказка»</t>
  </si>
  <si>
    <t>Биликтуйская основная общеобразовательная школа</t>
  </si>
  <si>
    <t>Большееланская средняя общеобразовательная школа</t>
  </si>
  <si>
    <t>Буретская средняя общеобразовательная школа</t>
  </si>
  <si>
    <t>Мишелевская средняя общеобразовательная школа №19</t>
  </si>
  <si>
    <t>Раздольинская средняя общеобразовательная школа</t>
  </si>
  <si>
    <t>Средняя общеобразовательная школа №6</t>
  </si>
  <si>
    <t>49</t>
  </si>
  <si>
    <t>Количество функционирующих способов взаимодействия (от одного до трех включительно)</t>
  </si>
  <si>
    <t>90</t>
  </si>
  <si>
    <t>40</t>
  </si>
  <si>
    <t>41</t>
  </si>
  <si>
    <t>32</t>
  </si>
  <si>
    <t>Наличие пяти и более комфортных условий для предоставления услуг</t>
  </si>
  <si>
    <t>100</t>
  </si>
  <si>
    <t>Отсутствуют условия доступности для инвалидов</t>
  </si>
  <si>
    <t/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</si>
  <si>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</si>
  <si>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</si>
  <si>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9</t>
  </si>
  <si>
    <t>10</t>
  </si>
  <si>
    <t>47</t>
  </si>
  <si>
    <t>46</t>
  </si>
  <si>
    <t>43</t>
  </si>
  <si>
    <t>44</t>
  </si>
  <si>
    <t>45</t>
  </si>
  <si>
    <t>128</t>
  </si>
  <si>
    <t>111</t>
  </si>
  <si>
    <t>115</t>
  </si>
  <si>
    <t>99</t>
  </si>
  <si>
    <t>108</t>
  </si>
  <si>
    <t>118</t>
  </si>
  <si>
    <t>Количество условий доступности организации для инвалидов (от одного до четырех)</t>
  </si>
  <si>
    <t>20</t>
  </si>
  <si>
    <t>117</t>
  </si>
  <si>
    <t>98</t>
  </si>
  <si>
    <t>104</t>
  </si>
  <si>
    <t>116</t>
  </si>
  <si>
    <t>66</t>
  </si>
  <si>
    <t>51</t>
  </si>
  <si>
    <t>87</t>
  </si>
  <si>
    <t>3</t>
  </si>
  <si>
    <t>84</t>
  </si>
  <si>
    <t>89</t>
  </si>
  <si>
    <t>72</t>
  </si>
  <si>
    <t>74</t>
  </si>
  <si>
    <t>86</t>
  </si>
  <si>
    <t>88</t>
  </si>
  <si>
    <t>120</t>
  </si>
  <si>
    <t>95</t>
  </si>
  <si>
    <t>39</t>
  </si>
  <si>
    <t>42</t>
  </si>
  <si>
    <t>113</t>
  </si>
  <si>
    <t>60</t>
  </si>
  <si>
    <t>2</t>
  </si>
  <si>
    <t>114</t>
  </si>
  <si>
    <t>54</t>
  </si>
  <si>
    <t>29</t>
  </si>
  <si>
    <t>31</t>
  </si>
  <si>
    <t>Отсутствуют условия доступности, позволяющие инвалидам получать услуги наравне с другими</t>
  </si>
  <si>
    <t>1</t>
  </si>
  <si>
    <t>53</t>
  </si>
  <si>
    <t>52</t>
  </si>
  <si>
    <t>37</t>
  </si>
  <si>
    <t>35</t>
  </si>
  <si>
    <t>36</t>
  </si>
  <si>
    <t>Количество комфортных условий для предоставления услуг (от одного до четырех включительно)</t>
  </si>
  <si>
    <t>80</t>
  </si>
  <si>
    <t>385</t>
  </si>
  <si>
    <t>В наличии и функционируют более трёх дистанционных способов взаимодействия</t>
  </si>
  <si>
    <t>232</t>
  </si>
  <si>
    <t>244</t>
  </si>
  <si>
    <t>164</t>
  </si>
  <si>
    <t>175</t>
  </si>
  <si>
    <t>344</t>
  </si>
  <si>
    <t>21</t>
  </si>
  <si>
    <t>25</t>
  </si>
  <si>
    <t>352</t>
  </si>
  <si>
    <t>365</t>
  </si>
  <si>
    <t>266</t>
  </si>
  <si>
    <t>276</t>
  </si>
  <si>
    <t>353</t>
  </si>
  <si>
    <t>363</t>
  </si>
  <si>
    <t>367</t>
  </si>
  <si>
    <t>50</t>
  </si>
  <si>
    <t>67</t>
  </si>
  <si>
    <t>71</t>
  </si>
  <si>
    <t>70</t>
  </si>
  <si>
    <t>183</t>
  </si>
  <si>
    <t>64</t>
  </si>
  <si>
    <t>122</t>
  </si>
  <si>
    <t>6</t>
  </si>
  <si>
    <t>146</t>
  </si>
  <si>
    <t>153</t>
  </si>
  <si>
    <t>125</t>
  </si>
  <si>
    <t>131</t>
  </si>
  <si>
    <t>134</t>
  </si>
  <si>
    <t>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</si>
</sst>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895"/>
  <sheetViews>
    <sheetView tabSelected="1" workbookViewId="0">
      <selection activeCell="E22" sqref="E22"/>
    </sheetView>
  </sheetViews>
  <sheetFormatPr defaultColWidth="14.44140625" defaultRowHeight="13.2" x14ac:dyDescent="0.25"/>
  <cols>
    <col min="1" max="1" width="37.109375" style="4" customWidth="1"/>
    <col min="2" max="4" width="14.44140625" style="4" customWidth="1"/>
    <col min="5" max="5" width="78.6640625" style="4" customWidth="1"/>
    <col min="6" max="7" width="7.33203125" style="4" customWidth="1"/>
    <col min="8" max="8" width="78.6640625" style="4" customWidth="1"/>
    <col min="9" max="10" width="7.33203125" style="4" customWidth="1"/>
    <col min="11" max="11" width="18" style="4" customWidth="1"/>
    <col min="12" max="12" width="67.33203125" style="4" customWidth="1"/>
    <col min="13" max="14" width="6.5546875" style="4" customWidth="1"/>
    <col min="15" max="15" width="78.6640625" style="4" customWidth="1"/>
    <col min="16" max="17" width="7.33203125" style="4" customWidth="1"/>
    <col min="18" max="18" width="78.6640625" style="4" customWidth="1"/>
    <col min="19" max="20" width="7.33203125" style="4" customWidth="1"/>
    <col min="21" max="21" width="18" style="4" customWidth="1"/>
    <col min="22" max="22" width="67.33203125" style="4" customWidth="1"/>
    <col min="23" max="24" width="6.5546875" style="4" customWidth="1"/>
    <col min="25" max="25" width="78.6640625" style="4" customWidth="1"/>
    <col min="26" max="27" width="7.33203125" style="4" customWidth="1"/>
    <col min="28" max="28" width="18" style="4" customWidth="1"/>
    <col min="29" max="29" width="67.33203125" style="4" customWidth="1"/>
    <col min="30" max="31" width="6.5546875" style="4" customWidth="1"/>
    <col min="32" max="32" width="18" style="4" customWidth="1"/>
    <col min="33" max="33" width="96" style="4" customWidth="1"/>
    <col min="34" max="35" width="6.5546875" style="4" customWidth="1"/>
    <col min="36" max="36" width="78.6640625" style="4" customWidth="1"/>
    <col min="37" max="38" width="7.33203125" style="4" customWidth="1"/>
    <col min="39" max="39" width="78.6640625" style="4" customWidth="1"/>
    <col min="40" max="41" width="7.33203125" style="4" customWidth="1"/>
    <col min="42" max="42" width="78.6640625" style="4" customWidth="1"/>
    <col min="43" max="44" width="7.33203125" style="4" customWidth="1"/>
    <col min="45" max="45" width="78.6640625" style="4" customWidth="1"/>
    <col min="46" max="47" width="7.33203125" style="4" customWidth="1"/>
    <col min="48" max="48" width="78.6640625" style="4" customWidth="1"/>
    <col min="49" max="50" width="7.33203125" style="4" customWidth="1"/>
    <col min="51" max="51" width="78.6640625" style="4" customWidth="1"/>
    <col min="52" max="53" width="7.33203125" style="4" customWidth="1"/>
    <col min="54" max="54" width="78.6640625" style="4" customWidth="1"/>
    <col min="55" max="56" width="7.33203125" style="4" customWidth="1"/>
    <col min="57" max="16384" width="14.44140625" style="4"/>
  </cols>
  <sheetData>
    <row r="1" spans="1:75" ht="66" x14ac:dyDescent="0.25">
      <c r="A1" s="13" t="s">
        <v>21</v>
      </c>
      <c r="B1" s="9" t="s">
        <v>22</v>
      </c>
      <c r="C1" s="9" t="s">
        <v>23</v>
      </c>
      <c r="D1" s="9" t="s">
        <v>24</v>
      </c>
      <c r="E1" s="8" t="s">
        <v>0</v>
      </c>
      <c r="F1" s="35" t="s">
        <v>1</v>
      </c>
      <c r="G1" s="34"/>
      <c r="H1" s="10" t="s">
        <v>3</v>
      </c>
      <c r="I1" s="35" t="s">
        <v>1</v>
      </c>
      <c r="J1" s="34"/>
      <c r="K1" s="33" t="s">
        <v>2</v>
      </c>
      <c r="L1" s="34"/>
      <c r="M1" s="36" t="s">
        <v>1</v>
      </c>
      <c r="N1" s="34"/>
      <c r="O1" s="8" t="s">
        <v>5</v>
      </c>
      <c r="P1" s="35" t="s">
        <v>1</v>
      </c>
      <c r="Q1" s="34"/>
      <c r="R1" s="8" t="s">
        <v>7</v>
      </c>
      <c r="S1" s="35" t="s">
        <v>1</v>
      </c>
      <c r="T1" s="34"/>
      <c r="U1" s="35" t="s">
        <v>4</v>
      </c>
      <c r="V1" s="34"/>
      <c r="W1" s="36" t="s">
        <v>1</v>
      </c>
      <c r="X1" s="34"/>
      <c r="Y1" s="8" t="s">
        <v>9</v>
      </c>
      <c r="Z1" s="35" t="s">
        <v>1</v>
      </c>
      <c r="AA1" s="34"/>
      <c r="AB1" s="35" t="s">
        <v>6</v>
      </c>
      <c r="AC1" s="34"/>
      <c r="AD1" s="36" t="s">
        <v>1</v>
      </c>
      <c r="AE1" s="34"/>
      <c r="AF1" s="33" t="s">
        <v>8</v>
      </c>
      <c r="AG1" s="34"/>
      <c r="AH1" s="36" t="s">
        <v>1</v>
      </c>
      <c r="AI1" s="34"/>
      <c r="AJ1" s="8" t="s">
        <v>10</v>
      </c>
      <c r="AK1" s="35" t="s">
        <v>1</v>
      </c>
      <c r="AL1" s="34"/>
      <c r="AM1" s="8" t="s">
        <v>11</v>
      </c>
      <c r="AN1" s="36" t="s">
        <v>1</v>
      </c>
      <c r="AO1" s="34"/>
      <c r="AP1" s="10" t="s">
        <v>12</v>
      </c>
      <c r="AQ1" s="36" t="s">
        <v>1</v>
      </c>
      <c r="AR1" s="34"/>
      <c r="AS1" s="8" t="s">
        <v>13</v>
      </c>
      <c r="AT1" s="36" t="s">
        <v>1</v>
      </c>
      <c r="AU1" s="34"/>
      <c r="AV1" s="8" t="s">
        <v>14</v>
      </c>
      <c r="AW1" s="36" t="s">
        <v>1</v>
      </c>
      <c r="AX1" s="34"/>
      <c r="AY1" s="8" t="s">
        <v>15</v>
      </c>
      <c r="AZ1" s="36" t="s">
        <v>1</v>
      </c>
      <c r="BA1" s="34"/>
      <c r="BB1" s="8" t="s">
        <v>16</v>
      </c>
      <c r="BC1" s="36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5">
      <c r="A2" s="8" t="s">
        <v>48</v>
      </c>
      <c r="B2" s="32">
        <v>98</v>
      </c>
      <c r="C2" s="32" t="s">
        <v>54</v>
      </c>
      <c r="D2" s="12">
        <v>0.5</v>
      </c>
      <c r="E2" s="8" t="s">
        <v>48</v>
      </c>
      <c r="F2" s="32">
        <v>100</v>
      </c>
      <c r="G2" s="9">
        <v>100</v>
      </c>
      <c r="H2" s="8" t="s">
        <v>48</v>
      </c>
      <c r="I2" s="32">
        <v>91</v>
      </c>
      <c r="J2" s="9">
        <v>100</v>
      </c>
      <c r="K2" s="8" t="s">
        <v>48</v>
      </c>
      <c r="L2" s="8" t="s">
        <v>55</v>
      </c>
      <c r="M2" s="9">
        <v>3</v>
      </c>
      <c r="N2" s="9" t="s">
        <v>56</v>
      </c>
      <c r="O2" s="8" t="s">
        <v>48</v>
      </c>
      <c r="P2" s="9" t="s">
        <v>57</v>
      </c>
      <c r="Q2" s="9" t="s">
        <v>58</v>
      </c>
      <c r="R2" s="8" t="s">
        <v>48</v>
      </c>
      <c r="S2" s="9" t="s">
        <v>59</v>
      </c>
      <c r="T2" s="9" t="s">
        <v>59</v>
      </c>
      <c r="U2" s="8" t="s">
        <v>48</v>
      </c>
      <c r="V2" s="8" t="s">
        <v>60</v>
      </c>
      <c r="W2" s="9">
        <v>0</v>
      </c>
      <c r="X2" s="9" t="s">
        <v>61</v>
      </c>
      <c r="Y2" s="8" t="s">
        <v>48</v>
      </c>
      <c r="Z2" s="9" t="s">
        <v>57</v>
      </c>
      <c r="AA2" s="9" t="s">
        <v>54</v>
      </c>
      <c r="AB2" s="8" t="s">
        <v>48</v>
      </c>
      <c r="AC2" s="8" t="s">
        <v>62</v>
      </c>
      <c r="AD2" s="9" t="s">
        <v>63</v>
      </c>
      <c r="AE2" s="9" t="s">
        <v>64</v>
      </c>
      <c r="AF2" s="8" t="s">
        <v>48</v>
      </c>
      <c r="AG2" s="8" t="s">
        <v>65</v>
      </c>
      <c r="AH2" s="9">
        <v>2</v>
      </c>
      <c r="AI2" s="9" t="s">
        <v>57</v>
      </c>
      <c r="AJ2" s="8" t="s">
        <v>48</v>
      </c>
      <c r="AK2" s="9" t="s">
        <v>66</v>
      </c>
      <c r="AL2" s="9" t="s">
        <v>67</v>
      </c>
      <c r="AM2" s="8" t="s">
        <v>48</v>
      </c>
      <c r="AN2" s="9" t="s">
        <v>68</v>
      </c>
      <c r="AO2" s="9" t="s">
        <v>54</v>
      </c>
      <c r="AP2" s="8" t="s">
        <v>48</v>
      </c>
      <c r="AQ2" s="9" t="s">
        <v>69</v>
      </c>
      <c r="AR2" s="9" t="s">
        <v>54</v>
      </c>
      <c r="AS2" s="8" t="s">
        <v>48</v>
      </c>
      <c r="AT2" s="9" t="s">
        <v>70</v>
      </c>
      <c r="AU2" s="9" t="s">
        <v>71</v>
      </c>
      <c r="AV2" s="8" t="s">
        <v>48</v>
      </c>
      <c r="AW2" s="9" t="s">
        <v>72</v>
      </c>
      <c r="AX2" s="9" t="s">
        <v>54</v>
      </c>
      <c r="AY2" s="8" t="s">
        <v>48</v>
      </c>
      <c r="AZ2" s="9" t="s">
        <v>70</v>
      </c>
      <c r="BA2" s="9" t="s">
        <v>54</v>
      </c>
      <c r="BB2" s="8" t="s">
        <v>48</v>
      </c>
      <c r="BC2" s="9" t="s">
        <v>70</v>
      </c>
      <c r="BD2" s="9" t="s">
        <v>54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 x14ac:dyDescent="0.25">
      <c r="A3" s="8" t="s">
        <v>49</v>
      </c>
      <c r="B3" s="32">
        <v>320</v>
      </c>
      <c r="C3" s="32" t="s">
        <v>73</v>
      </c>
      <c r="D3" s="12">
        <v>0.4</v>
      </c>
      <c r="E3" s="8" t="s">
        <v>49</v>
      </c>
      <c r="F3" s="32">
        <v>100</v>
      </c>
      <c r="G3" s="14">
        <v>100</v>
      </c>
      <c r="H3" s="8" t="s">
        <v>49</v>
      </c>
      <c r="I3" s="32">
        <v>96</v>
      </c>
      <c r="J3" s="14">
        <v>100</v>
      </c>
      <c r="K3" s="8" t="s">
        <v>49</v>
      </c>
      <c r="L3" s="8" t="s">
        <v>55</v>
      </c>
      <c r="M3" s="14">
        <v>3</v>
      </c>
      <c r="N3" s="14" t="s">
        <v>56</v>
      </c>
      <c r="O3" s="8" t="s">
        <v>49</v>
      </c>
      <c r="P3" s="14" t="s">
        <v>74</v>
      </c>
      <c r="Q3" s="14" t="s">
        <v>75</v>
      </c>
      <c r="R3" s="8" t="s">
        <v>49</v>
      </c>
      <c r="S3" s="14" t="s">
        <v>76</v>
      </c>
      <c r="T3" s="14" t="s">
        <v>77</v>
      </c>
      <c r="U3" s="8" t="s">
        <v>49</v>
      </c>
      <c r="V3" s="8" t="s">
        <v>60</v>
      </c>
      <c r="W3" s="14">
        <v>0</v>
      </c>
      <c r="X3" s="14" t="s">
        <v>61</v>
      </c>
      <c r="Y3" s="8" t="s">
        <v>49</v>
      </c>
      <c r="Z3" s="14" t="s">
        <v>78</v>
      </c>
      <c r="AA3" s="14" t="s">
        <v>73</v>
      </c>
      <c r="AB3" s="8" t="s">
        <v>49</v>
      </c>
      <c r="AC3" s="8" t="s">
        <v>79</v>
      </c>
      <c r="AD3" s="14">
        <v>1</v>
      </c>
      <c r="AE3" s="14" t="s">
        <v>80</v>
      </c>
      <c r="AF3" s="8" t="s">
        <v>49</v>
      </c>
      <c r="AG3" s="8" t="s">
        <v>65</v>
      </c>
      <c r="AH3" s="14">
        <v>2</v>
      </c>
      <c r="AI3" s="14" t="s">
        <v>57</v>
      </c>
      <c r="AJ3" s="8" t="s">
        <v>49</v>
      </c>
      <c r="AK3" s="14">
        <v>1</v>
      </c>
      <c r="AL3" s="14">
        <v>1</v>
      </c>
      <c r="AM3" s="8" t="s">
        <v>49</v>
      </c>
      <c r="AN3" s="14" t="s">
        <v>81</v>
      </c>
      <c r="AO3" s="14" t="s">
        <v>73</v>
      </c>
      <c r="AP3" s="8" t="s">
        <v>49</v>
      </c>
      <c r="AQ3" s="14" t="s">
        <v>78</v>
      </c>
      <c r="AR3" s="14" t="s">
        <v>73</v>
      </c>
      <c r="AS3" s="8" t="s">
        <v>49</v>
      </c>
      <c r="AT3" s="14" t="s">
        <v>82</v>
      </c>
      <c r="AU3" s="14" t="s">
        <v>83</v>
      </c>
      <c r="AV3" s="8" t="s">
        <v>49</v>
      </c>
      <c r="AW3" s="14" t="s">
        <v>84</v>
      </c>
      <c r="AX3" s="14" t="s">
        <v>73</v>
      </c>
      <c r="AY3" s="8" t="s">
        <v>49</v>
      </c>
      <c r="AZ3" s="14" t="s">
        <v>78</v>
      </c>
      <c r="BA3" s="14" t="s">
        <v>73</v>
      </c>
      <c r="BB3" s="8" t="s">
        <v>49</v>
      </c>
      <c r="BC3" s="14" t="s">
        <v>78</v>
      </c>
      <c r="BD3" s="14" t="s">
        <v>73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 x14ac:dyDescent="0.25">
      <c r="A4" s="8" t="s">
        <v>50</v>
      </c>
      <c r="B4" s="32">
        <v>181</v>
      </c>
      <c r="C4" s="32" t="s">
        <v>56</v>
      </c>
      <c r="D4" s="12">
        <v>0.49723756906077349</v>
      </c>
      <c r="E4" s="8" t="s">
        <v>50</v>
      </c>
      <c r="F4" s="32">
        <v>100</v>
      </c>
      <c r="G4" s="14">
        <v>100</v>
      </c>
      <c r="H4" s="8" t="s">
        <v>50</v>
      </c>
      <c r="I4" s="32">
        <v>97</v>
      </c>
      <c r="J4" s="14">
        <v>100</v>
      </c>
      <c r="K4" s="8" t="s">
        <v>50</v>
      </c>
      <c r="L4" s="8" t="s">
        <v>55</v>
      </c>
      <c r="M4" s="14">
        <v>3</v>
      </c>
      <c r="N4" s="14" t="s">
        <v>56</v>
      </c>
      <c r="O4" s="8" t="s">
        <v>50</v>
      </c>
      <c r="P4" s="14" t="s">
        <v>85</v>
      </c>
      <c r="Q4" s="14" t="s">
        <v>85</v>
      </c>
      <c r="R4" s="8" t="s">
        <v>50</v>
      </c>
      <c r="S4" s="14" t="s">
        <v>86</v>
      </c>
      <c r="T4" s="14" t="s">
        <v>86</v>
      </c>
      <c r="U4" s="8" t="s">
        <v>50</v>
      </c>
      <c r="V4" s="8" t="s">
        <v>60</v>
      </c>
      <c r="W4" s="14">
        <v>0</v>
      </c>
      <c r="X4" s="14" t="s">
        <v>61</v>
      </c>
      <c r="Y4" s="8" t="s">
        <v>50</v>
      </c>
      <c r="Z4" s="14" t="s">
        <v>87</v>
      </c>
      <c r="AA4" s="14" t="s">
        <v>56</v>
      </c>
      <c r="AB4" s="8" t="s">
        <v>50</v>
      </c>
      <c r="AC4" s="8" t="s">
        <v>62</v>
      </c>
      <c r="AD4" s="14" t="s">
        <v>63</v>
      </c>
      <c r="AE4" s="14" t="s">
        <v>64</v>
      </c>
      <c r="AF4" s="8" t="s">
        <v>50</v>
      </c>
      <c r="AG4" s="8" t="s">
        <v>65</v>
      </c>
      <c r="AH4" s="14">
        <v>1</v>
      </c>
      <c r="AI4" s="14" t="s">
        <v>80</v>
      </c>
      <c r="AJ4" s="8" t="s">
        <v>50</v>
      </c>
      <c r="AK4" s="14" t="s">
        <v>88</v>
      </c>
      <c r="AL4" s="14" t="s">
        <v>88</v>
      </c>
      <c r="AM4" s="8" t="s">
        <v>50</v>
      </c>
      <c r="AN4" s="14" t="s">
        <v>89</v>
      </c>
      <c r="AO4" s="14" t="s">
        <v>56</v>
      </c>
      <c r="AP4" s="8" t="s">
        <v>50</v>
      </c>
      <c r="AQ4" s="14" t="s">
        <v>90</v>
      </c>
      <c r="AR4" s="14" t="s">
        <v>56</v>
      </c>
      <c r="AS4" s="8" t="s">
        <v>50</v>
      </c>
      <c r="AT4" s="14" t="s">
        <v>91</v>
      </c>
      <c r="AU4" s="14" t="s">
        <v>92</v>
      </c>
      <c r="AV4" s="8" t="s">
        <v>50</v>
      </c>
      <c r="AW4" s="14" t="s">
        <v>93</v>
      </c>
      <c r="AX4" s="14" t="s">
        <v>56</v>
      </c>
      <c r="AY4" s="8" t="s">
        <v>50</v>
      </c>
      <c r="AZ4" s="14" t="s">
        <v>93</v>
      </c>
      <c r="BA4" s="14" t="s">
        <v>56</v>
      </c>
      <c r="BB4" s="8" t="s">
        <v>50</v>
      </c>
      <c r="BC4" s="14" t="s">
        <v>94</v>
      </c>
      <c r="BD4" s="14" t="s">
        <v>56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 x14ac:dyDescent="0.25">
      <c r="A5" s="8" t="s">
        <v>45</v>
      </c>
      <c r="B5" s="32">
        <v>189</v>
      </c>
      <c r="C5" s="32" t="s">
        <v>95</v>
      </c>
      <c r="D5" s="12">
        <v>0.63492063492063489</v>
      </c>
      <c r="E5" s="8" t="s">
        <v>45</v>
      </c>
      <c r="F5" s="32">
        <v>100</v>
      </c>
      <c r="G5" s="14">
        <v>100</v>
      </c>
      <c r="H5" s="8" t="s">
        <v>45</v>
      </c>
      <c r="I5" s="32">
        <v>84</v>
      </c>
      <c r="J5" s="14">
        <v>100</v>
      </c>
      <c r="K5" s="8" t="s">
        <v>45</v>
      </c>
      <c r="L5" s="8" t="s">
        <v>55</v>
      </c>
      <c r="M5" s="14">
        <v>3</v>
      </c>
      <c r="N5" s="14" t="s">
        <v>56</v>
      </c>
      <c r="O5" s="8" t="s">
        <v>45</v>
      </c>
      <c r="P5" s="14" t="s">
        <v>96</v>
      </c>
      <c r="Q5" s="14" t="s">
        <v>76</v>
      </c>
      <c r="R5" s="8" t="s">
        <v>45</v>
      </c>
      <c r="S5" s="14" t="s">
        <v>97</v>
      </c>
      <c r="T5" s="14" t="s">
        <v>98</v>
      </c>
      <c r="U5" s="8" t="s">
        <v>45</v>
      </c>
      <c r="V5" s="8" t="s">
        <v>60</v>
      </c>
      <c r="W5" s="14">
        <v>0</v>
      </c>
      <c r="X5" s="14" t="s">
        <v>61</v>
      </c>
      <c r="Y5" s="8" t="s">
        <v>45</v>
      </c>
      <c r="Z5" s="14" t="s">
        <v>99</v>
      </c>
      <c r="AA5" s="14" t="s">
        <v>95</v>
      </c>
      <c r="AB5" s="8" t="s">
        <v>45</v>
      </c>
      <c r="AC5" s="8" t="s">
        <v>62</v>
      </c>
      <c r="AD5" s="14" t="s">
        <v>63</v>
      </c>
      <c r="AE5" s="14" t="s">
        <v>64</v>
      </c>
      <c r="AF5" s="8" t="s">
        <v>45</v>
      </c>
      <c r="AG5" s="8" t="s">
        <v>65</v>
      </c>
      <c r="AH5" s="14">
        <v>3</v>
      </c>
      <c r="AI5" s="14" t="s">
        <v>100</v>
      </c>
      <c r="AJ5" s="8" t="s">
        <v>45</v>
      </c>
      <c r="AK5" s="14" t="s">
        <v>101</v>
      </c>
      <c r="AL5" s="14" t="s">
        <v>101</v>
      </c>
      <c r="AM5" s="8" t="s">
        <v>45</v>
      </c>
      <c r="AN5" s="14" t="s">
        <v>102</v>
      </c>
      <c r="AO5" s="14" t="s">
        <v>95</v>
      </c>
      <c r="AP5" s="8" t="s">
        <v>45</v>
      </c>
      <c r="AQ5" s="14" t="s">
        <v>102</v>
      </c>
      <c r="AR5" s="14" t="s">
        <v>95</v>
      </c>
      <c r="AS5" s="8" t="s">
        <v>45</v>
      </c>
      <c r="AT5" s="14" t="s">
        <v>91</v>
      </c>
      <c r="AU5" s="14" t="s">
        <v>91</v>
      </c>
      <c r="AV5" s="8" t="s">
        <v>45</v>
      </c>
      <c r="AW5" s="14" t="s">
        <v>78</v>
      </c>
      <c r="AX5" s="14" t="s">
        <v>95</v>
      </c>
      <c r="AY5" s="8" t="s">
        <v>45</v>
      </c>
      <c r="AZ5" s="14" t="s">
        <v>99</v>
      </c>
      <c r="BA5" s="14" t="s">
        <v>95</v>
      </c>
      <c r="BB5" s="8" t="s">
        <v>45</v>
      </c>
      <c r="BC5" s="14" t="s">
        <v>84</v>
      </c>
      <c r="BD5" s="14" t="s">
        <v>95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 x14ac:dyDescent="0.25">
      <c r="A6" s="8" t="s">
        <v>46</v>
      </c>
      <c r="B6" s="32">
        <v>105</v>
      </c>
      <c r="C6" s="32" t="s">
        <v>103</v>
      </c>
      <c r="D6" s="12">
        <v>0.51428571428571423</v>
      </c>
      <c r="E6" s="8" t="s">
        <v>46</v>
      </c>
      <c r="F6" s="32">
        <v>100</v>
      </c>
      <c r="G6" s="14">
        <v>100</v>
      </c>
      <c r="H6" s="8" t="s">
        <v>46</v>
      </c>
      <c r="I6" s="32">
        <v>73</v>
      </c>
      <c r="J6" s="14">
        <v>100</v>
      </c>
      <c r="K6" s="8" t="s">
        <v>46</v>
      </c>
      <c r="L6" s="8" t="s">
        <v>55</v>
      </c>
      <c r="M6" s="14">
        <v>3</v>
      </c>
      <c r="N6" s="14" t="s">
        <v>56</v>
      </c>
      <c r="O6" s="8" t="s">
        <v>46</v>
      </c>
      <c r="P6" s="14" t="s">
        <v>72</v>
      </c>
      <c r="Q6" s="14" t="s">
        <v>69</v>
      </c>
      <c r="R6" s="8" t="s">
        <v>46</v>
      </c>
      <c r="S6" s="14" t="s">
        <v>104</v>
      </c>
      <c r="T6" s="14" t="s">
        <v>105</v>
      </c>
      <c r="U6" s="8" t="s">
        <v>46</v>
      </c>
      <c r="V6" s="8" t="s">
        <v>60</v>
      </c>
      <c r="W6" s="14">
        <v>0</v>
      </c>
      <c r="X6" s="14" t="s">
        <v>61</v>
      </c>
      <c r="Y6" s="8" t="s">
        <v>46</v>
      </c>
      <c r="Z6" s="14" t="s">
        <v>54</v>
      </c>
      <c r="AA6" s="14" t="s">
        <v>103</v>
      </c>
      <c r="AB6" s="8" t="s">
        <v>46</v>
      </c>
      <c r="AC6" s="8" t="s">
        <v>62</v>
      </c>
      <c r="AD6" s="14" t="s">
        <v>63</v>
      </c>
      <c r="AE6" s="14" t="s">
        <v>64</v>
      </c>
      <c r="AF6" s="8" t="s">
        <v>46</v>
      </c>
      <c r="AG6" s="8" t="s">
        <v>106</v>
      </c>
      <c r="AH6" s="14" t="s">
        <v>63</v>
      </c>
      <c r="AI6" s="14" t="s">
        <v>64</v>
      </c>
      <c r="AJ6" s="8" t="s">
        <v>46</v>
      </c>
      <c r="AK6" s="14" t="s">
        <v>107</v>
      </c>
      <c r="AL6" s="14" t="s">
        <v>107</v>
      </c>
      <c r="AM6" s="8" t="s">
        <v>46</v>
      </c>
      <c r="AN6" s="14" t="s">
        <v>86</v>
      </c>
      <c r="AO6" s="14" t="s">
        <v>103</v>
      </c>
      <c r="AP6" s="8" t="s">
        <v>46</v>
      </c>
      <c r="AQ6" s="14" t="s">
        <v>108</v>
      </c>
      <c r="AR6" s="14" t="s">
        <v>103</v>
      </c>
      <c r="AS6" s="8" t="s">
        <v>46</v>
      </c>
      <c r="AT6" s="14" t="s">
        <v>59</v>
      </c>
      <c r="AU6" s="14" t="s">
        <v>59</v>
      </c>
      <c r="AV6" s="8" t="s">
        <v>46</v>
      </c>
      <c r="AW6" s="14" t="s">
        <v>54</v>
      </c>
      <c r="AX6" s="14" t="s">
        <v>103</v>
      </c>
      <c r="AY6" s="8" t="s">
        <v>46</v>
      </c>
      <c r="AZ6" s="14" t="s">
        <v>109</v>
      </c>
      <c r="BA6" s="14" t="s">
        <v>103</v>
      </c>
      <c r="BB6" s="8" t="s">
        <v>46</v>
      </c>
      <c r="BC6" s="14" t="s">
        <v>109</v>
      </c>
      <c r="BD6" s="14" t="s">
        <v>103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 x14ac:dyDescent="0.25">
      <c r="A7" s="8" t="s">
        <v>47</v>
      </c>
      <c r="B7" s="32">
        <v>47</v>
      </c>
      <c r="C7" s="32" t="s">
        <v>110</v>
      </c>
      <c r="D7" s="12">
        <v>0.78723404255319152</v>
      </c>
      <c r="E7" s="8" t="s">
        <v>47</v>
      </c>
      <c r="F7" s="32">
        <v>100</v>
      </c>
      <c r="G7" s="14">
        <v>100</v>
      </c>
      <c r="H7" s="8" t="s">
        <v>47</v>
      </c>
      <c r="I7" s="32">
        <v>79</v>
      </c>
      <c r="J7" s="14">
        <v>100</v>
      </c>
      <c r="K7" s="8" t="s">
        <v>47</v>
      </c>
      <c r="L7" s="8" t="s">
        <v>55</v>
      </c>
      <c r="M7" s="14">
        <v>3</v>
      </c>
      <c r="N7" s="14" t="s">
        <v>56</v>
      </c>
      <c r="O7" s="8" t="s">
        <v>47</v>
      </c>
      <c r="P7" s="14" t="s">
        <v>111</v>
      </c>
      <c r="Q7" s="14" t="s">
        <v>112</v>
      </c>
      <c r="R7" s="8" t="s">
        <v>47</v>
      </c>
      <c r="S7" s="14" t="s">
        <v>111</v>
      </c>
      <c r="T7" s="14" t="s">
        <v>111</v>
      </c>
      <c r="U7" s="8" t="s">
        <v>47</v>
      </c>
      <c r="V7" s="8" t="s">
        <v>113</v>
      </c>
      <c r="W7" s="14">
        <v>0</v>
      </c>
      <c r="X7" s="14" t="s">
        <v>114</v>
      </c>
      <c r="Y7" s="8" t="s">
        <v>47</v>
      </c>
      <c r="Z7" s="14" t="s">
        <v>111</v>
      </c>
      <c r="AA7" s="14" t="s">
        <v>110</v>
      </c>
      <c r="AB7" s="8" t="s">
        <v>47</v>
      </c>
      <c r="AC7" s="8" t="s">
        <v>62</v>
      </c>
      <c r="AD7" s="14" t="s">
        <v>63</v>
      </c>
      <c r="AE7" s="14" t="s">
        <v>64</v>
      </c>
      <c r="AF7" s="8" t="s">
        <v>47</v>
      </c>
      <c r="AG7" s="8" t="s">
        <v>106</v>
      </c>
      <c r="AH7" s="14" t="s">
        <v>63</v>
      </c>
      <c r="AI7" s="14" t="s">
        <v>64</v>
      </c>
      <c r="AJ7" s="8" t="s">
        <v>47</v>
      </c>
      <c r="AK7" s="14" t="s">
        <v>101</v>
      </c>
      <c r="AL7" s="14" t="s">
        <v>88</v>
      </c>
      <c r="AM7" s="8" t="s">
        <v>47</v>
      </c>
      <c r="AN7" s="14" t="s">
        <v>112</v>
      </c>
      <c r="AO7" s="14" t="s">
        <v>110</v>
      </c>
      <c r="AP7" s="8" t="s">
        <v>47</v>
      </c>
      <c r="AQ7" s="14" t="s">
        <v>111</v>
      </c>
      <c r="AR7" s="14" t="s">
        <v>110</v>
      </c>
      <c r="AS7" s="8" t="s">
        <v>47</v>
      </c>
      <c r="AT7" s="14" t="s">
        <v>111</v>
      </c>
      <c r="AU7" s="14" t="s">
        <v>111</v>
      </c>
      <c r="AV7" s="8" t="s">
        <v>47</v>
      </c>
      <c r="AW7" s="14" t="s">
        <v>112</v>
      </c>
      <c r="AX7" s="14" t="s">
        <v>110</v>
      </c>
      <c r="AY7" s="8" t="s">
        <v>47</v>
      </c>
      <c r="AZ7" s="14" t="s">
        <v>112</v>
      </c>
      <c r="BA7" s="14" t="s">
        <v>110</v>
      </c>
      <c r="BB7" s="8" t="s">
        <v>47</v>
      </c>
      <c r="BC7" s="14" t="s">
        <v>112</v>
      </c>
      <c r="BD7" s="14" t="s">
        <v>110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 x14ac:dyDescent="0.25">
      <c r="A8" s="8" t="s">
        <v>51</v>
      </c>
      <c r="B8" s="32">
        <v>576</v>
      </c>
      <c r="C8" s="32" t="s">
        <v>115</v>
      </c>
      <c r="D8" s="12">
        <v>0.66840277777777779</v>
      </c>
      <c r="E8" s="8" t="s">
        <v>51</v>
      </c>
      <c r="F8" s="32">
        <v>100</v>
      </c>
      <c r="G8" s="14">
        <v>100</v>
      </c>
      <c r="H8" s="8" t="s">
        <v>51</v>
      </c>
      <c r="I8" s="32">
        <v>96</v>
      </c>
      <c r="J8" s="14">
        <v>100</v>
      </c>
      <c r="K8" s="8" t="s">
        <v>51</v>
      </c>
      <c r="L8" s="8" t="s">
        <v>116</v>
      </c>
      <c r="M8" s="14" t="s">
        <v>63</v>
      </c>
      <c r="N8" s="14" t="s">
        <v>61</v>
      </c>
      <c r="O8" s="8" t="s">
        <v>51</v>
      </c>
      <c r="P8" s="14" t="s">
        <v>117</v>
      </c>
      <c r="Q8" s="14" t="s">
        <v>118</v>
      </c>
      <c r="R8" s="8" t="s">
        <v>51</v>
      </c>
      <c r="S8" s="14" t="s">
        <v>119</v>
      </c>
      <c r="T8" s="14" t="s">
        <v>120</v>
      </c>
      <c r="U8" s="8" t="s">
        <v>51</v>
      </c>
      <c r="V8" s="8" t="s">
        <v>60</v>
      </c>
      <c r="W8" s="14">
        <v>0</v>
      </c>
      <c r="X8" s="14" t="s">
        <v>61</v>
      </c>
      <c r="Y8" s="8" t="s">
        <v>51</v>
      </c>
      <c r="Z8" s="14" t="s">
        <v>121</v>
      </c>
      <c r="AA8" s="14" t="s">
        <v>115</v>
      </c>
      <c r="AB8" s="8" t="s">
        <v>51</v>
      </c>
      <c r="AC8" s="8" t="s">
        <v>62</v>
      </c>
      <c r="AD8" s="14" t="s">
        <v>63</v>
      </c>
      <c r="AE8" s="14" t="s">
        <v>64</v>
      </c>
      <c r="AF8" s="8" t="s">
        <v>51</v>
      </c>
      <c r="AG8" s="8" t="s">
        <v>106</v>
      </c>
      <c r="AH8" s="14" t="s">
        <v>63</v>
      </c>
      <c r="AI8" s="14" t="s">
        <v>64</v>
      </c>
      <c r="AJ8" s="8" t="s">
        <v>51</v>
      </c>
      <c r="AK8" s="14" t="s">
        <v>122</v>
      </c>
      <c r="AL8" s="14" t="s">
        <v>123</v>
      </c>
      <c r="AM8" s="8" t="s">
        <v>51</v>
      </c>
      <c r="AN8" s="14" t="s">
        <v>124</v>
      </c>
      <c r="AO8" s="14" t="s">
        <v>115</v>
      </c>
      <c r="AP8" s="8" t="s">
        <v>51</v>
      </c>
      <c r="AQ8" s="14" t="s">
        <v>125</v>
      </c>
      <c r="AR8" s="14" t="s">
        <v>115</v>
      </c>
      <c r="AS8" s="8" t="s">
        <v>51</v>
      </c>
      <c r="AT8" s="14" t="s">
        <v>126</v>
      </c>
      <c r="AU8" s="14" t="s">
        <v>127</v>
      </c>
      <c r="AV8" s="8" t="s">
        <v>51</v>
      </c>
      <c r="AW8" s="14" t="s">
        <v>128</v>
      </c>
      <c r="AX8" s="14" t="s">
        <v>115</v>
      </c>
      <c r="AY8" s="8" t="s">
        <v>51</v>
      </c>
      <c r="AZ8" s="14" t="s">
        <v>129</v>
      </c>
      <c r="BA8" s="14" t="s">
        <v>115</v>
      </c>
      <c r="BB8" s="8" t="s">
        <v>51</v>
      </c>
      <c r="BC8" s="14" t="s">
        <v>130</v>
      </c>
      <c r="BD8" s="14" t="s">
        <v>115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 x14ac:dyDescent="0.25">
      <c r="A9" s="8" t="s">
        <v>52</v>
      </c>
      <c r="B9" s="32">
        <v>130</v>
      </c>
      <c r="C9" s="32" t="s">
        <v>91</v>
      </c>
      <c r="D9" s="12">
        <v>0.55384615384615388</v>
      </c>
      <c r="E9" s="8" t="s">
        <v>52</v>
      </c>
      <c r="F9" s="32">
        <v>100</v>
      </c>
      <c r="G9" s="14">
        <v>100</v>
      </c>
      <c r="H9" s="8" t="s">
        <v>52</v>
      </c>
      <c r="I9" s="32">
        <v>84</v>
      </c>
      <c r="J9" s="14">
        <v>100</v>
      </c>
      <c r="K9" s="8" t="s">
        <v>52</v>
      </c>
      <c r="L9" s="8" t="s">
        <v>55</v>
      </c>
      <c r="M9" s="14">
        <v>3</v>
      </c>
      <c r="N9" s="14" t="s">
        <v>56</v>
      </c>
      <c r="O9" s="8" t="s">
        <v>52</v>
      </c>
      <c r="P9" s="14" t="s">
        <v>131</v>
      </c>
      <c r="Q9" s="14" t="s">
        <v>131</v>
      </c>
      <c r="R9" s="8" t="s">
        <v>52</v>
      </c>
      <c r="S9" s="14" t="s">
        <v>111</v>
      </c>
      <c r="T9" s="14" t="s">
        <v>112</v>
      </c>
      <c r="U9" s="8" t="s">
        <v>52</v>
      </c>
      <c r="V9" s="8" t="s">
        <v>60</v>
      </c>
      <c r="W9" s="14">
        <v>0</v>
      </c>
      <c r="X9" s="14" t="s">
        <v>61</v>
      </c>
      <c r="Y9" s="8" t="s">
        <v>52</v>
      </c>
      <c r="Z9" s="14" t="s">
        <v>132</v>
      </c>
      <c r="AA9" s="14" t="s">
        <v>91</v>
      </c>
      <c r="AB9" s="8" t="s">
        <v>52</v>
      </c>
      <c r="AC9" s="8" t="s">
        <v>62</v>
      </c>
      <c r="AD9" s="14" t="s">
        <v>63</v>
      </c>
      <c r="AE9" s="14" t="s">
        <v>64</v>
      </c>
      <c r="AF9" s="8" t="s">
        <v>52</v>
      </c>
      <c r="AG9" s="8" t="s">
        <v>65</v>
      </c>
      <c r="AH9" s="14">
        <v>1</v>
      </c>
      <c r="AI9" s="14" t="s">
        <v>80</v>
      </c>
      <c r="AJ9" s="8" t="s">
        <v>52</v>
      </c>
      <c r="AK9" s="14" t="s">
        <v>88</v>
      </c>
      <c r="AL9" s="14" t="s">
        <v>88</v>
      </c>
      <c r="AM9" s="8" t="s">
        <v>52</v>
      </c>
      <c r="AN9" s="14" t="s">
        <v>91</v>
      </c>
      <c r="AO9" s="14" t="s">
        <v>91</v>
      </c>
      <c r="AP9" s="8" t="s">
        <v>52</v>
      </c>
      <c r="AQ9" s="14" t="s">
        <v>133</v>
      </c>
      <c r="AR9" s="14" t="s">
        <v>91</v>
      </c>
      <c r="AS9" s="8" t="s">
        <v>52</v>
      </c>
      <c r="AT9" s="14" t="s">
        <v>100</v>
      </c>
      <c r="AU9" s="14" t="s">
        <v>100</v>
      </c>
      <c r="AV9" s="8" t="s">
        <v>52</v>
      </c>
      <c r="AW9" s="14" t="s">
        <v>132</v>
      </c>
      <c r="AX9" s="14" t="s">
        <v>91</v>
      </c>
      <c r="AY9" s="8" t="s">
        <v>52</v>
      </c>
      <c r="AZ9" s="14" t="s">
        <v>134</v>
      </c>
      <c r="BA9" s="14" t="s">
        <v>91</v>
      </c>
      <c r="BB9" s="8" t="s">
        <v>52</v>
      </c>
      <c r="BC9" s="14" t="s">
        <v>134</v>
      </c>
      <c r="BD9" s="14" t="s">
        <v>91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2.75" customHeight="1" x14ac:dyDescent="0.25">
      <c r="A10" s="8" t="s">
        <v>53</v>
      </c>
      <c r="B10" s="32">
        <v>263</v>
      </c>
      <c r="C10" s="32" t="s">
        <v>135</v>
      </c>
      <c r="D10" s="12">
        <v>0.69581749049429653</v>
      </c>
      <c r="E10" s="8" t="s">
        <v>53</v>
      </c>
      <c r="F10" s="32">
        <v>100</v>
      </c>
      <c r="G10" s="14">
        <v>100</v>
      </c>
      <c r="H10" s="8" t="s">
        <v>53</v>
      </c>
      <c r="I10" s="32">
        <v>94</v>
      </c>
      <c r="J10" s="14">
        <v>100</v>
      </c>
      <c r="K10" s="8" t="s">
        <v>53</v>
      </c>
      <c r="L10" s="8" t="s">
        <v>55</v>
      </c>
      <c r="M10" s="14">
        <v>3</v>
      </c>
      <c r="N10" s="14" t="s">
        <v>56</v>
      </c>
      <c r="O10" s="8" t="s">
        <v>53</v>
      </c>
      <c r="P10" s="14" t="s">
        <v>82</v>
      </c>
      <c r="Q10" s="14" t="s">
        <v>84</v>
      </c>
      <c r="R10" s="8" t="s">
        <v>53</v>
      </c>
      <c r="S10" s="14" t="s">
        <v>136</v>
      </c>
      <c r="T10" s="14" t="s">
        <v>132</v>
      </c>
      <c r="U10" s="8" t="s">
        <v>53</v>
      </c>
      <c r="V10" s="8" t="s">
        <v>60</v>
      </c>
      <c r="W10" s="14">
        <v>0</v>
      </c>
      <c r="X10" s="14" t="s">
        <v>61</v>
      </c>
      <c r="Y10" s="8" t="s">
        <v>53</v>
      </c>
      <c r="Z10" s="14" t="s">
        <v>137</v>
      </c>
      <c r="AA10" s="14" t="s">
        <v>135</v>
      </c>
      <c r="AB10" s="8" t="s">
        <v>53</v>
      </c>
      <c r="AC10" s="8" t="s">
        <v>62</v>
      </c>
      <c r="AD10" s="14" t="s">
        <v>63</v>
      </c>
      <c r="AE10" s="14" t="s">
        <v>64</v>
      </c>
      <c r="AF10" s="8" t="s">
        <v>53</v>
      </c>
      <c r="AG10" s="8" t="s">
        <v>65</v>
      </c>
      <c r="AH10" s="14">
        <v>1</v>
      </c>
      <c r="AI10" s="14" t="s">
        <v>80</v>
      </c>
      <c r="AJ10" s="8" t="s">
        <v>53</v>
      </c>
      <c r="AK10" s="14" t="s">
        <v>107</v>
      </c>
      <c r="AL10" s="14" t="s">
        <v>138</v>
      </c>
      <c r="AM10" s="8" t="s">
        <v>53</v>
      </c>
      <c r="AN10" s="14" t="s">
        <v>139</v>
      </c>
      <c r="AO10" s="14" t="s">
        <v>135</v>
      </c>
      <c r="AP10" s="8" t="s">
        <v>53</v>
      </c>
      <c r="AQ10" s="14" t="s">
        <v>140</v>
      </c>
      <c r="AR10" s="14" t="s">
        <v>135</v>
      </c>
      <c r="AS10" s="8" t="s">
        <v>53</v>
      </c>
      <c r="AT10" s="14" t="s">
        <v>141</v>
      </c>
      <c r="AU10" s="14" t="s">
        <v>142</v>
      </c>
      <c r="AV10" s="8" t="s">
        <v>53</v>
      </c>
      <c r="AW10" s="14" t="s">
        <v>84</v>
      </c>
      <c r="AX10" s="14" t="s">
        <v>135</v>
      </c>
      <c r="AY10" s="8" t="s">
        <v>53</v>
      </c>
      <c r="AZ10" s="14" t="s">
        <v>143</v>
      </c>
      <c r="BA10" s="14" t="s">
        <v>135</v>
      </c>
      <c r="BB10" s="8" t="s">
        <v>53</v>
      </c>
      <c r="BC10" s="14" t="s">
        <v>144</v>
      </c>
      <c r="BD10" s="14" t="s">
        <v>135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x14ac:dyDescent="0.25">
      <c r="A11" s="6"/>
      <c r="B11" s="6"/>
      <c r="C11" s="6"/>
      <c r="D11" s="6"/>
      <c r="E11" s="6"/>
      <c r="F11" s="7"/>
      <c r="G11" s="3"/>
      <c r="H11" s="3"/>
      <c r="I11" s="3"/>
      <c r="J11" s="3"/>
      <c r="K11" s="3"/>
      <c r="L11" s="3"/>
      <c r="M11" s="7"/>
      <c r="N11" s="7"/>
      <c r="O11" s="3"/>
      <c r="P11" s="3"/>
      <c r="Q11" s="3"/>
      <c r="R11" s="3"/>
      <c r="S11" s="3"/>
      <c r="T11" s="3"/>
      <c r="U11" s="3"/>
      <c r="V11" s="3"/>
      <c r="W11" s="7"/>
      <c r="X11" s="7"/>
      <c r="Y11" s="3"/>
      <c r="Z11" s="3"/>
      <c r="AA11" s="3"/>
      <c r="AB11" s="3"/>
      <c r="AC11" s="3"/>
      <c r="AD11" s="7"/>
      <c r="AE11" s="7"/>
      <c r="AF11" s="3"/>
      <c r="AG11" s="3"/>
      <c r="AH11" s="7"/>
      <c r="AI11" s="7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5">
      <c r="A12" s="6"/>
      <c r="B12" s="6"/>
      <c r="C12" s="6"/>
      <c r="D12" s="6"/>
      <c r="E12" s="6"/>
      <c r="F12" s="7"/>
      <c r="G12" s="3"/>
      <c r="H12" s="3"/>
      <c r="I12" s="3"/>
      <c r="J12" s="3"/>
      <c r="K12" s="3"/>
      <c r="L12" s="3"/>
      <c r="M12" s="7"/>
      <c r="N12" s="7"/>
      <c r="O12" s="3"/>
      <c r="P12" s="3"/>
      <c r="Q12" s="3"/>
      <c r="R12" s="3"/>
      <c r="S12" s="3"/>
      <c r="T12" s="3"/>
      <c r="U12" s="3"/>
      <c r="V12" s="3"/>
      <c r="W12" s="7"/>
      <c r="X12" s="7"/>
      <c r="Y12" s="3"/>
      <c r="Z12" s="3"/>
      <c r="AA12" s="3"/>
      <c r="AB12" s="3"/>
      <c r="AC12" s="3"/>
      <c r="AD12" s="7"/>
      <c r="AE12" s="7"/>
      <c r="AF12" s="3"/>
      <c r="AG12" s="3"/>
      <c r="AH12" s="7"/>
      <c r="AI12" s="7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5">
      <c r="A13" s="6"/>
      <c r="B13" s="6"/>
      <c r="C13" s="6"/>
      <c r="D13" s="6"/>
      <c r="E13" s="6"/>
      <c r="F13" s="7"/>
      <c r="G13" s="3"/>
      <c r="H13" s="3"/>
      <c r="I13" s="3"/>
      <c r="J13" s="3"/>
      <c r="K13" s="3"/>
      <c r="L13" s="3"/>
      <c r="M13" s="7"/>
      <c r="N13" s="7"/>
      <c r="O13" s="3"/>
      <c r="P13" s="3"/>
      <c r="Q13" s="3"/>
      <c r="R13" s="3"/>
      <c r="S13" s="3"/>
      <c r="T13" s="3"/>
      <c r="U13" s="3"/>
      <c r="V13" s="3"/>
      <c r="W13" s="7"/>
      <c r="X13" s="7"/>
      <c r="Y13" s="3"/>
      <c r="Z13" s="3"/>
      <c r="AA13" s="3"/>
      <c r="AB13" s="3"/>
      <c r="AC13" s="3"/>
      <c r="AD13" s="7"/>
      <c r="AE13" s="7"/>
      <c r="AF13" s="3"/>
      <c r="AG13" s="3"/>
      <c r="AH13" s="7"/>
      <c r="AI13" s="7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5">
      <c r="A14" s="6"/>
      <c r="B14" s="6"/>
      <c r="C14" s="6"/>
      <c r="D14" s="6"/>
      <c r="E14" s="6"/>
      <c r="F14" s="7"/>
      <c r="G14" s="3"/>
      <c r="H14" s="3"/>
      <c r="I14" s="3"/>
      <c r="J14" s="3"/>
      <c r="K14" s="3"/>
      <c r="L14" s="3"/>
      <c r="M14" s="7"/>
      <c r="N14" s="7"/>
      <c r="O14" s="3"/>
      <c r="P14" s="3"/>
      <c r="Q14" s="3"/>
      <c r="R14" s="3"/>
      <c r="S14" s="3"/>
      <c r="T14" s="3"/>
      <c r="U14" s="3"/>
      <c r="V14" s="3"/>
      <c r="W14" s="7"/>
      <c r="X14" s="7"/>
      <c r="Y14" s="3"/>
      <c r="Z14" s="3"/>
      <c r="AA14" s="3"/>
      <c r="AB14" s="3"/>
      <c r="AC14" s="3"/>
      <c r="AD14" s="7"/>
      <c r="AE14" s="7"/>
      <c r="AF14" s="3"/>
      <c r="AG14" s="3"/>
      <c r="AH14" s="7"/>
      <c r="AI14" s="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5">
      <c r="A15" s="6"/>
      <c r="B15" s="6"/>
      <c r="C15" s="6"/>
      <c r="D15" s="6"/>
      <c r="E15" s="6"/>
      <c r="F15" s="7"/>
      <c r="G15" s="3"/>
      <c r="H15" s="3"/>
      <c r="I15" s="3"/>
      <c r="J15" s="3"/>
      <c r="K15" s="3"/>
      <c r="L15" s="3"/>
      <c r="M15" s="7"/>
      <c r="N15" s="7"/>
      <c r="O15" s="3"/>
      <c r="P15" s="3"/>
      <c r="Q15" s="3"/>
      <c r="R15" s="3"/>
      <c r="S15" s="3"/>
      <c r="T15" s="3"/>
      <c r="U15" s="3"/>
      <c r="V15" s="3"/>
      <c r="W15" s="7"/>
      <c r="X15" s="7"/>
      <c r="Y15" s="3"/>
      <c r="Z15" s="3"/>
      <c r="AA15" s="3"/>
      <c r="AB15" s="3"/>
      <c r="AC15" s="3"/>
      <c r="AD15" s="7"/>
      <c r="AE15" s="7"/>
      <c r="AF15" s="3"/>
      <c r="AG15" s="3"/>
      <c r="AH15" s="7"/>
      <c r="AI15" s="7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5">
      <c r="A16" s="6"/>
      <c r="B16" s="6"/>
      <c r="C16" s="6"/>
      <c r="D16" s="6"/>
      <c r="E16" s="6"/>
      <c r="F16" s="7"/>
      <c r="G16" s="3"/>
      <c r="H16" s="3"/>
      <c r="I16" s="3"/>
      <c r="J16" s="3"/>
      <c r="K16" s="3"/>
      <c r="L16" s="3"/>
      <c r="M16" s="7"/>
      <c r="N16" s="7"/>
      <c r="O16" s="3"/>
      <c r="P16" s="3"/>
      <c r="Q16" s="3"/>
      <c r="R16" s="3"/>
      <c r="S16" s="3"/>
      <c r="T16" s="3"/>
      <c r="U16" s="3"/>
      <c r="V16" s="3"/>
      <c r="W16" s="7"/>
      <c r="X16" s="7"/>
      <c r="Y16" s="3"/>
      <c r="Z16" s="3"/>
      <c r="AA16" s="3"/>
      <c r="AB16" s="3"/>
      <c r="AC16" s="3"/>
      <c r="AD16" s="7"/>
      <c r="AE16" s="7"/>
      <c r="AF16" s="3"/>
      <c r="AG16" s="3"/>
      <c r="AH16" s="7"/>
      <c r="AI16" s="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5">
      <c r="A17" s="6"/>
      <c r="B17" s="6"/>
      <c r="C17" s="6"/>
      <c r="D17" s="6"/>
      <c r="E17" s="6"/>
      <c r="F17" s="7"/>
      <c r="G17" s="3"/>
      <c r="H17" s="3"/>
      <c r="I17" s="3"/>
      <c r="J17" s="3"/>
      <c r="K17" s="3"/>
      <c r="L17" s="3"/>
      <c r="M17" s="7"/>
      <c r="N17" s="7"/>
      <c r="O17" s="3"/>
      <c r="P17" s="3"/>
      <c r="Q17" s="3"/>
      <c r="R17" s="3"/>
      <c r="S17" s="3"/>
      <c r="T17" s="3"/>
      <c r="U17" s="3"/>
      <c r="V17" s="3"/>
      <c r="W17" s="7"/>
      <c r="X17" s="7"/>
      <c r="Y17" s="3"/>
      <c r="Z17" s="3"/>
      <c r="AA17" s="3"/>
      <c r="AB17" s="3"/>
      <c r="AC17" s="3"/>
      <c r="AD17" s="7"/>
      <c r="AE17" s="7"/>
      <c r="AF17" s="3"/>
      <c r="AG17" s="3"/>
      <c r="AH17" s="7"/>
      <c r="AI17" s="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5">
      <c r="A18" s="6"/>
      <c r="B18" s="6"/>
      <c r="C18" s="6"/>
      <c r="D18" s="6"/>
      <c r="E18" s="6"/>
      <c r="F18" s="7"/>
      <c r="G18" s="3"/>
      <c r="H18" s="3"/>
      <c r="I18" s="3"/>
      <c r="J18" s="3"/>
      <c r="K18" s="3"/>
      <c r="L18" s="3"/>
      <c r="M18" s="7"/>
      <c r="N18" s="7"/>
      <c r="O18" s="3"/>
      <c r="P18" s="3"/>
      <c r="Q18" s="3"/>
      <c r="R18" s="3"/>
      <c r="S18" s="3"/>
      <c r="T18" s="3"/>
      <c r="U18" s="3"/>
      <c r="V18" s="3"/>
      <c r="W18" s="7"/>
      <c r="X18" s="7"/>
      <c r="Y18" s="3"/>
      <c r="Z18" s="3"/>
      <c r="AA18" s="3"/>
      <c r="AB18" s="3"/>
      <c r="AC18" s="3"/>
      <c r="AD18" s="7"/>
      <c r="AE18" s="7"/>
      <c r="AF18" s="3"/>
      <c r="AG18" s="3"/>
      <c r="AH18" s="7"/>
      <c r="AI18" s="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5">
      <c r="A19" s="6"/>
      <c r="B19" s="6"/>
      <c r="C19" s="6"/>
      <c r="D19" s="6"/>
      <c r="E19" s="6"/>
      <c r="F19" s="7"/>
      <c r="G19" s="3"/>
      <c r="H19" s="3"/>
      <c r="I19" s="3"/>
      <c r="J19" s="3"/>
      <c r="K19" s="3"/>
      <c r="L19" s="3"/>
      <c r="M19" s="7"/>
      <c r="N19" s="7"/>
      <c r="O19" s="3"/>
      <c r="P19" s="3"/>
      <c r="Q19" s="3"/>
      <c r="R19" s="3"/>
      <c r="S19" s="3"/>
      <c r="T19" s="3"/>
      <c r="U19" s="3"/>
      <c r="V19" s="3"/>
      <c r="W19" s="7"/>
      <c r="X19" s="7"/>
      <c r="Y19" s="3"/>
      <c r="Z19" s="3"/>
      <c r="AA19" s="3"/>
      <c r="AB19" s="3"/>
      <c r="AC19" s="3"/>
      <c r="AD19" s="7"/>
      <c r="AE19" s="7"/>
      <c r="AF19" s="3"/>
      <c r="AG19" s="3"/>
      <c r="AH19" s="7"/>
      <c r="AI19" s="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5">
      <c r="A20" s="6"/>
      <c r="B20" s="6"/>
      <c r="C20" s="6"/>
      <c r="D20" s="6"/>
      <c r="E20" s="6"/>
      <c r="F20" s="7"/>
      <c r="G20" s="3"/>
      <c r="H20" s="3"/>
      <c r="I20" s="3"/>
      <c r="J20" s="3"/>
      <c r="K20" s="3"/>
      <c r="L20" s="3"/>
      <c r="M20" s="7"/>
      <c r="N20" s="7"/>
      <c r="O20" s="3"/>
      <c r="P20" s="3"/>
      <c r="Q20" s="3"/>
      <c r="R20" s="3"/>
      <c r="S20" s="3"/>
      <c r="T20" s="3"/>
      <c r="U20" s="3"/>
      <c r="V20" s="3"/>
      <c r="W20" s="7"/>
      <c r="X20" s="7"/>
      <c r="Y20" s="3"/>
      <c r="Z20" s="3"/>
      <c r="AA20" s="3"/>
      <c r="AB20" s="3"/>
      <c r="AC20" s="3"/>
      <c r="AD20" s="7"/>
      <c r="AE20" s="7"/>
      <c r="AF20" s="3"/>
      <c r="AG20" s="3"/>
      <c r="AH20" s="7"/>
      <c r="AI20" s="7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5">
      <c r="A21" s="6"/>
      <c r="B21" s="6"/>
      <c r="C21" s="6"/>
      <c r="D21" s="6"/>
      <c r="E21" s="6"/>
      <c r="F21" s="7"/>
      <c r="G21" s="3"/>
      <c r="H21" s="3"/>
      <c r="I21" s="3"/>
      <c r="J21" s="3"/>
      <c r="K21" s="3"/>
      <c r="L21" s="3"/>
      <c r="M21" s="7"/>
      <c r="N21" s="7"/>
      <c r="O21" s="3"/>
      <c r="P21" s="3"/>
      <c r="Q21" s="3"/>
      <c r="R21" s="3"/>
      <c r="S21" s="3"/>
      <c r="T21" s="3"/>
      <c r="U21" s="3"/>
      <c r="V21" s="3"/>
      <c r="W21" s="7"/>
      <c r="X21" s="7"/>
      <c r="Y21" s="3"/>
      <c r="Z21" s="3"/>
      <c r="AA21" s="3"/>
      <c r="AB21" s="3"/>
      <c r="AC21" s="3"/>
      <c r="AD21" s="7"/>
      <c r="AE21" s="7"/>
      <c r="AF21" s="3"/>
      <c r="AG21" s="3"/>
      <c r="AH21" s="7"/>
      <c r="AI21" s="7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5">
      <c r="A22" s="6"/>
      <c r="B22" s="6"/>
      <c r="C22" s="6"/>
      <c r="D22" s="6"/>
      <c r="E22" s="6"/>
      <c r="F22" s="7"/>
      <c r="G22" s="3"/>
      <c r="H22" s="3"/>
      <c r="I22" s="3"/>
      <c r="J22" s="3"/>
      <c r="K22" s="3"/>
      <c r="L22" s="3"/>
      <c r="M22" s="7"/>
      <c r="N22" s="7"/>
      <c r="O22" s="3"/>
      <c r="P22" s="3"/>
      <c r="Q22" s="3"/>
      <c r="R22" s="3"/>
      <c r="S22" s="3"/>
      <c r="T22" s="3"/>
      <c r="U22" s="3"/>
      <c r="V22" s="3"/>
      <c r="W22" s="7"/>
      <c r="X22" s="7"/>
      <c r="Y22" s="3"/>
      <c r="Z22" s="3"/>
      <c r="AA22" s="3"/>
      <c r="AB22" s="3"/>
      <c r="AC22" s="3"/>
      <c r="AD22" s="7"/>
      <c r="AE22" s="7"/>
      <c r="AF22" s="3"/>
      <c r="AG22" s="3"/>
      <c r="AH22" s="7"/>
      <c r="AI22" s="7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5">
      <c r="A23" s="6"/>
      <c r="B23" s="6"/>
      <c r="C23" s="6"/>
      <c r="D23" s="6"/>
      <c r="E23" s="6"/>
      <c r="F23" s="7"/>
      <c r="G23" s="3"/>
      <c r="H23" s="3"/>
      <c r="I23" s="3"/>
      <c r="J23" s="3"/>
      <c r="K23" s="3"/>
      <c r="L23" s="3"/>
      <c r="M23" s="7"/>
      <c r="N23" s="7"/>
      <c r="O23" s="3"/>
      <c r="P23" s="3"/>
      <c r="Q23" s="3"/>
      <c r="R23" s="3"/>
      <c r="S23" s="3"/>
      <c r="T23" s="3"/>
      <c r="U23" s="3"/>
      <c r="V23" s="3"/>
      <c r="W23" s="7"/>
      <c r="X23" s="7"/>
      <c r="Y23" s="3"/>
      <c r="Z23" s="3"/>
      <c r="AA23" s="3"/>
      <c r="AB23" s="3"/>
      <c r="AC23" s="3"/>
      <c r="AD23" s="7"/>
      <c r="AE23" s="7"/>
      <c r="AF23" s="3"/>
      <c r="AG23" s="3"/>
      <c r="AH23" s="7"/>
      <c r="AI23" s="7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5">
      <c r="A24" s="6"/>
      <c r="B24" s="6"/>
      <c r="C24" s="6"/>
      <c r="D24" s="6"/>
      <c r="E24" s="6"/>
      <c r="F24" s="7"/>
      <c r="G24" s="3"/>
      <c r="H24" s="3"/>
      <c r="I24" s="3"/>
      <c r="J24" s="3"/>
      <c r="K24" s="3"/>
      <c r="L24" s="3"/>
      <c r="M24" s="7"/>
      <c r="N24" s="7"/>
      <c r="O24" s="3"/>
      <c r="P24" s="3"/>
      <c r="Q24" s="3"/>
      <c r="R24" s="3"/>
      <c r="S24" s="3"/>
      <c r="T24" s="3"/>
      <c r="U24" s="3"/>
      <c r="V24" s="3"/>
      <c r="W24" s="7"/>
      <c r="X24" s="7"/>
      <c r="Y24" s="3"/>
      <c r="Z24" s="3"/>
      <c r="AA24" s="3"/>
      <c r="AB24" s="3"/>
      <c r="AC24" s="3"/>
      <c r="AD24" s="7"/>
      <c r="AE24" s="7"/>
      <c r="AF24" s="3"/>
      <c r="AG24" s="3"/>
      <c r="AH24" s="7"/>
      <c r="AI24" s="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5">
      <c r="A25" s="6"/>
      <c r="B25" s="6"/>
      <c r="C25" s="6"/>
      <c r="D25" s="6"/>
      <c r="E25" s="6"/>
      <c r="F25" s="7"/>
      <c r="G25" s="3"/>
      <c r="H25" s="3"/>
      <c r="I25" s="3"/>
      <c r="J25" s="3"/>
      <c r="K25" s="3"/>
      <c r="L25" s="3"/>
      <c r="M25" s="7"/>
      <c r="N25" s="7"/>
      <c r="O25" s="3"/>
      <c r="P25" s="3"/>
      <c r="Q25" s="3"/>
      <c r="R25" s="3"/>
      <c r="S25" s="3"/>
      <c r="T25" s="3"/>
      <c r="U25" s="3"/>
      <c r="V25" s="3"/>
      <c r="W25" s="7"/>
      <c r="X25" s="7"/>
      <c r="Y25" s="3"/>
      <c r="Z25" s="3"/>
      <c r="AA25" s="3"/>
      <c r="AB25" s="3"/>
      <c r="AC25" s="3"/>
      <c r="AD25" s="7"/>
      <c r="AE25" s="7"/>
      <c r="AF25" s="3"/>
      <c r="AG25" s="3"/>
      <c r="AH25" s="7"/>
      <c r="AI25" s="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5">
      <c r="A26" s="6"/>
      <c r="B26" s="6"/>
      <c r="C26" s="6"/>
      <c r="D26" s="6"/>
      <c r="E26" s="6"/>
      <c r="F26" s="7"/>
      <c r="G26" s="3"/>
      <c r="H26" s="3"/>
      <c r="I26" s="3"/>
      <c r="J26" s="3"/>
      <c r="K26" s="3"/>
      <c r="L26" s="3"/>
      <c r="M26" s="7"/>
      <c r="N26" s="7"/>
      <c r="O26" s="3"/>
      <c r="P26" s="3"/>
      <c r="Q26" s="3"/>
      <c r="R26" s="3"/>
      <c r="S26" s="3"/>
      <c r="T26" s="3"/>
      <c r="U26" s="3"/>
      <c r="V26" s="3"/>
      <c r="W26" s="7"/>
      <c r="X26" s="7"/>
      <c r="Y26" s="3"/>
      <c r="Z26" s="3"/>
      <c r="AA26" s="3"/>
      <c r="AB26" s="3"/>
      <c r="AC26" s="3"/>
      <c r="AD26" s="7"/>
      <c r="AE26" s="7"/>
      <c r="AF26" s="3"/>
      <c r="AG26" s="3"/>
      <c r="AH26" s="7"/>
      <c r="AI26" s="7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5">
      <c r="A27" s="6"/>
      <c r="B27" s="6"/>
      <c r="C27" s="6"/>
      <c r="D27" s="6"/>
      <c r="E27" s="6"/>
      <c r="F27" s="7"/>
      <c r="G27" s="3"/>
      <c r="H27" s="3"/>
      <c r="I27" s="3"/>
      <c r="J27" s="3"/>
      <c r="K27" s="3"/>
      <c r="L27" s="3"/>
      <c r="M27" s="7"/>
      <c r="N27" s="7"/>
      <c r="O27" s="3"/>
      <c r="P27" s="3"/>
      <c r="Q27" s="3"/>
      <c r="R27" s="3"/>
      <c r="S27" s="3"/>
      <c r="T27" s="3"/>
      <c r="U27" s="3"/>
      <c r="V27" s="3"/>
      <c r="W27" s="7"/>
      <c r="X27" s="7"/>
      <c r="Y27" s="3"/>
      <c r="Z27" s="3"/>
      <c r="AA27" s="3"/>
      <c r="AB27" s="3"/>
      <c r="AC27" s="3"/>
      <c r="AD27" s="7"/>
      <c r="AE27" s="7"/>
      <c r="AF27" s="3"/>
      <c r="AG27" s="3"/>
      <c r="AH27" s="7"/>
      <c r="AI27" s="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5">
      <c r="A28" s="6"/>
      <c r="B28" s="6"/>
      <c r="C28" s="6"/>
      <c r="D28" s="6"/>
      <c r="E28" s="6"/>
      <c r="F28" s="7"/>
      <c r="G28" s="3"/>
      <c r="H28" s="3"/>
      <c r="I28" s="3"/>
      <c r="J28" s="3"/>
      <c r="K28" s="3"/>
      <c r="L28" s="3"/>
      <c r="M28" s="7"/>
      <c r="N28" s="7"/>
      <c r="O28" s="3"/>
      <c r="P28" s="3"/>
      <c r="Q28" s="3"/>
      <c r="R28" s="3"/>
      <c r="S28" s="3"/>
      <c r="T28" s="3"/>
      <c r="U28" s="3"/>
      <c r="V28" s="3"/>
      <c r="W28" s="7"/>
      <c r="X28" s="7"/>
      <c r="Y28" s="3"/>
      <c r="Z28" s="3"/>
      <c r="AA28" s="3"/>
      <c r="AB28" s="3"/>
      <c r="AC28" s="3"/>
      <c r="AD28" s="7"/>
      <c r="AE28" s="7"/>
      <c r="AF28" s="3"/>
      <c r="AG28" s="3"/>
      <c r="AH28" s="7"/>
      <c r="AI28" s="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5">
      <c r="A29" s="6"/>
      <c r="B29" s="6"/>
      <c r="C29" s="6"/>
      <c r="D29" s="6"/>
      <c r="E29" s="6"/>
      <c r="F29" s="7"/>
      <c r="G29" s="3"/>
      <c r="H29" s="3"/>
      <c r="I29" s="3"/>
      <c r="J29" s="3"/>
      <c r="K29" s="3"/>
      <c r="L29" s="3"/>
      <c r="M29" s="7"/>
      <c r="N29" s="7"/>
      <c r="O29" s="3"/>
      <c r="P29" s="3"/>
      <c r="Q29" s="3"/>
      <c r="R29" s="3"/>
      <c r="S29" s="3"/>
      <c r="T29" s="3"/>
      <c r="U29" s="3"/>
      <c r="V29" s="3"/>
      <c r="W29" s="7"/>
      <c r="X29" s="7"/>
      <c r="Y29" s="3"/>
      <c r="Z29" s="3"/>
      <c r="AA29" s="3"/>
      <c r="AB29" s="3"/>
      <c r="AC29" s="3"/>
      <c r="AD29" s="7"/>
      <c r="AE29" s="7"/>
      <c r="AF29" s="3"/>
      <c r="AG29" s="3"/>
      <c r="AH29" s="7"/>
      <c r="AI29" s="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5">
      <c r="A30" s="6"/>
      <c r="B30" s="6"/>
      <c r="C30" s="6"/>
      <c r="D30" s="6"/>
      <c r="E30" s="6"/>
      <c r="F30" s="7"/>
      <c r="G30" s="3"/>
      <c r="H30" s="3"/>
      <c r="I30" s="3"/>
      <c r="J30" s="3"/>
      <c r="K30" s="3"/>
      <c r="L30" s="3"/>
      <c r="M30" s="7"/>
      <c r="N30" s="7"/>
      <c r="O30" s="3"/>
      <c r="P30" s="3"/>
      <c r="Q30" s="3"/>
      <c r="R30" s="3"/>
      <c r="S30" s="3"/>
      <c r="T30" s="3"/>
      <c r="U30" s="3"/>
      <c r="V30" s="3"/>
      <c r="W30" s="7"/>
      <c r="X30" s="7"/>
      <c r="Y30" s="3"/>
      <c r="Z30" s="3"/>
      <c r="AA30" s="3"/>
      <c r="AB30" s="3"/>
      <c r="AC30" s="3"/>
      <c r="AD30" s="7"/>
      <c r="AE30" s="7"/>
      <c r="AF30" s="3"/>
      <c r="AG30" s="3"/>
      <c r="AH30" s="7"/>
      <c r="AI30" s="7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5">
      <c r="A31" s="6"/>
      <c r="B31" s="6"/>
      <c r="C31" s="6"/>
      <c r="D31" s="6"/>
      <c r="E31" s="6"/>
      <c r="F31" s="7"/>
      <c r="G31" s="3"/>
      <c r="H31" s="3"/>
      <c r="I31" s="3"/>
      <c r="J31" s="3"/>
      <c r="K31" s="3"/>
      <c r="L31" s="3"/>
      <c r="M31" s="7"/>
      <c r="N31" s="7"/>
      <c r="O31" s="3"/>
      <c r="P31" s="3"/>
      <c r="Q31" s="3"/>
      <c r="R31" s="3"/>
      <c r="S31" s="3"/>
      <c r="T31" s="3"/>
      <c r="U31" s="3"/>
      <c r="V31" s="3"/>
      <c r="W31" s="7"/>
      <c r="X31" s="7"/>
      <c r="Y31" s="3"/>
      <c r="Z31" s="3"/>
      <c r="AA31" s="3"/>
      <c r="AB31" s="3"/>
      <c r="AC31" s="3"/>
      <c r="AD31" s="7"/>
      <c r="AE31" s="7"/>
      <c r="AF31" s="3"/>
      <c r="AG31" s="3"/>
      <c r="AH31" s="7"/>
      <c r="AI31" s="7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5">
      <c r="A32" s="6"/>
      <c r="B32" s="6"/>
      <c r="C32" s="6"/>
      <c r="D32" s="6"/>
      <c r="E32" s="6"/>
      <c r="F32" s="7"/>
      <c r="G32" s="3"/>
      <c r="H32" s="3"/>
      <c r="I32" s="3"/>
      <c r="J32" s="3"/>
      <c r="K32" s="3"/>
      <c r="L32" s="3"/>
      <c r="M32" s="7"/>
      <c r="N32" s="7"/>
      <c r="O32" s="3"/>
      <c r="P32" s="3"/>
      <c r="Q32" s="3"/>
      <c r="R32" s="3"/>
      <c r="S32" s="3"/>
      <c r="T32" s="3"/>
      <c r="U32" s="3"/>
      <c r="V32" s="3"/>
      <c r="W32" s="7"/>
      <c r="X32" s="7"/>
      <c r="Y32" s="3"/>
      <c r="Z32" s="3"/>
      <c r="AA32" s="3"/>
      <c r="AB32" s="3"/>
      <c r="AC32" s="3"/>
      <c r="AD32" s="7"/>
      <c r="AE32" s="7"/>
      <c r="AF32" s="3"/>
      <c r="AG32" s="3"/>
      <c r="AH32" s="7"/>
      <c r="AI32" s="7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5">
      <c r="A33" s="6"/>
      <c r="B33" s="6"/>
      <c r="C33" s="6"/>
      <c r="D33" s="6"/>
      <c r="E33" s="6"/>
      <c r="F33" s="7"/>
      <c r="G33" s="3"/>
      <c r="H33" s="3"/>
      <c r="I33" s="3"/>
      <c r="J33" s="3"/>
      <c r="K33" s="3"/>
      <c r="L33" s="3"/>
      <c r="M33" s="7"/>
      <c r="N33" s="7"/>
      <c r="O33" s="3"/>
      <c r="P33" s="3"/>
      <c r="Q33" s="3"/>
      <c r="R33" s="3"/>
      <c r="S33" s="3"/>
      <c r="T33" s="3"/>
      <c r="U33" s="3"/>
      <c r="V33" s="3"/>
      <c r="W33" s="7"/>
      <c r="X33" s="7"/>
      <c r="Y33" s="3"/>
      <c r="Z33" s="3"/>
      <c r="AA33" s="3"/>
      <c r="AB33" s="3"/>
      <c r="AC33" s="3"/>
      <c r="AD33" s="7"/>
      <c r="AE33" s="7"/>
      <c r="AF33" s="3"/>
      <c r="AG33" s="3"/>
      <c r="AH33" s="7"/>
      <c r="AI33" s="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5">
      <c r="A34" s="6"/>
      <c r="B34" s="6"/>
      <c r="C34" s="6"/>
      <c r="D34" s="6"/>
      <c r="E34" s="6"/>
      <c r="F34" s="7"/>
      <c r="G34" s="3"/>
      <c r="H34" s="3"/>
      <c r="I34" s="3"/>
      <c r="J34" s="3"/>
      <c r="K34" s="3"/>
      <c r="L34" s="3"/>
      <c r="M34" s="7"/>
      <c r="N34" s="7"/>
      <c r="O34" s="3"/>
      <c r="P34" s="3"/>
      <c r="Q34" s="3"/>
      <c r="R34" s="3"/>
      <c r="S34" s="3"/>
      <c r="T34" s="3"/>
      <c r="U34" s="3"/>
      <c r="V34" s="3"/>
      <c r="W34" s="7"/>
      <c r="X34" s="7"/>
      <c r="Y34" s="3"/>
      <c r="Z34" s="3"/>
      <c r="AA34" s="3"/>
      <c r="AB34" s="3"/>
      <c r="AC34" s="3"/>
      <c r="AD34" s="7"/>
      <c r="AE34" s="7"/>
      <c r="AF34" s="3"/>
      <c r="AG34" s="3"/>
      <c r="AH34" s="7"/>
      <c r="AI34" s="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5">
      <c r="A35" s="6"/>
      <c r="B35" s="6"/>
      <c r="C35" s="6"/>
      <c r="D35" s="6"/>
      <c r="E35" s="6"/>
      <c r="F35" s="7"/>
      <c r="G35" s="3"/>
      <c r="H35" s="3"/>
      <c r="I35" s="3"/>
      <c r="J35" s="3"/>
      <c r="K35" s="3"/>
      <c r="L35" s="3"/>
      <c r="M35" s="7"/>
      <c r="N35" s="7"/>
      <c r="O35" s="3"/>
      <c r="P35" s="3"/>
      <c r="Q35" s="3"/>
      <c r="R35" s="3"/>
      <c r="S35" s="3"/>
      <c r="T35" s="3"/>
      <c r="U35" s="3"/>
      <c r="V35" s="3"/>
      <c r="W35" s="7"/>
      <c r="X35" s="7"/>
      <c r="Y35" s="3"/>
      <c r="Z35" s="3"/>
      <c r="AA35" s="3"/>
      <c r="AB35" s="3"/>
      <c r="AC35" s="3"/>
      <c r="AD35" s="7"/>
      <c r="AE35" s="7"/>
      <c r="AF35" s="3"/>
      <c r="AG35" s="3"/>
      <c r="AH35" s="7"/>
      <c r="AI35" s="7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5">
      <c r="A36" s="6"/>
      <c r="B36" s="6"/>
      <c r="C36" s="6"/>
      <c r="D36" s="6"/>
      <c r="E36" s="6"/>
      <c r="F36" s="7"/>
      <c r="G36" s="3"/>
      <c r="H36" s="3"/>
      <c r="I36" s="3"/>
      <c r="J36" s="3"/>
      <c r="K36" s="3"/>
      <c r="L36" s="3"/>
      <c r="M36" s="7"/>
      <c r="N36" s="7"/>
      <c r="O36" s="3"/>
      <c r="P36" s="3"/>
      <c r="Q36" s="3"/>
      <c r="R36" s="3"/>
      <c r="S36" s="3"/>
      <c r="T36" s="3"/>
      <c r="U36" s="3"/>
      <c r="V36" s="3"/>
      <c r="W36" s="7"/>
      <c r="X36" s="7"/>
      <c r="Y36" s="3"/>
      <c r="Z36" s="3"/>
      <c r="AA36" s="3"/>
      <c r="AB36" s="3"/>
      <c r="AC36" s="3"/>
      <c r="AD36" s="7"/>
      <c r="AE36" s="7"/>
      <c r="AF36" s="3"/>
      <c r="AG36" s="3"/>
      <c r="AH36" s="7"/>
      <c r="AI36" s="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5">
      <c r="A37" s="6"/>
      <c r="B37" s="6"/>
      <c r="C37" s="6"/>
      <c r="D37" s="6"/>
      <c r="E37" s="6"/>
      <c r="F37" s="7"/>
      <c r="G37" s="3"/>
      <c r="H37" s="6"/>
      <c r="I37" s="7"/>
      <c r="J37" s="3"/>
      <c r="K37" s="3"/>
      <c r="L37" s="3"/>
      <c r="M37" s="7"/>
      <c r="N37" s="7"/>
      <c r="O37" s="6"/>
      <c r="P37" s="7"/>
      <c r="Q37" s="3"/>
      <c r="R37" s="6"/>
      <c r="S37" s="7"/>
      <c r="T37" s="3"/>
      <c r="U37" s="3"/>
      <c r="V37" s="3"/>
      <c r="W37" s="7"/>
      <c r="X37" s="7"/>
      <c r="Y37" s="6"/>
      <c r="Z37" s="7"/>
      <c r="AA37" s="3"/>
      <c r="AB37" s="3"/>
      <c r="AC37" s="3"/>
      <c r="AD37" s="7"/>
      <c r="AE37" s="7"/>
      <c r="AF37" s="3"/>
      <c r="AG37" s="3"/>
      <c r="AH37" s="7"/>
      <c r="AI37" s="7"/>
      <c r="AJ37" s="6"/>
      <c r="AK37" s="7"/>
      <c r="AL37" s="3"/>
      <c r="AM37" s="6"/>
      <c r="AN37" s="7"/>
      <c r="AO37" s="3"/>
      <c r="AP37" s="6"/>
      <c r="AQ37" s="7"/>
      <c r="AR37" s="3"/>
      <c r="AS37" s="6"/>
      <c r="AT37" s="7"/>
      <c r="AU37" s="3"/>
      <c r="AV37" s="6"/>
      <c r="AW37" s="7"/>
      <c r="AX37" s="3"/>
      <c r="AY37" s="6"/>
      <c r="AZ37" s="7"/>
      <c r="BA37" s="3"/>
      <c r="BB37" s="6"/>
      <c r="BC37" s="7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5">
      <c r="A38" s="6"/>
      <c r="B38" s="6"/>
      <c r="C38" s="6"/>
      <c r="D38" s="6"/>
      <c r="E38" s="6"/>
      <c r="F38" s="7"/>
      <c r="G38" s="3"/>
      <c r="H38" s="6"/>
      <c r="I38" s="7"/>
      <c r="J38" s="3"/>
      <c r="K38" s="3"/>
      <c r="L38" s="3"/>
      <c r="M38" s="7"/>
      <c r="N38" s="7"/>
      <c r="O38" s="6"/>
      <c r="P38" s="7"/>
      <c r="Q38" s="3"/>
      <c r="R38" s="6"/>
      <c r="S38" s="7"/>
      <c r="T38" s="3"/>
      <c r="U38" s="3"/>
      <c r="V38" s="3"/>
      <c r="W38" s="7"/>
      <c r="X38" s="7"/>
      <c r="Y38" s="6"/>
      <c r="Z38" s="7"/>
      <c r="AA38" s="3"/>
      <c r="AB38" s="3"/>
      <c r="AC38" s="3"/>
      <c r="AD38" s="7"/>
      <c r="AE38" s="7"/>
      <c r="AF38" s="3"/>
      <c r="AG38" s="3"/>
      <c r="AH38" s="7"/>
      <c r="AI38" s="7"/>
      <c r="AJ38" s="6"/>
      <c r="AK38" s="7"/>
      <c r="AL38" s="3"/>
      <c r="AM38" s="6"/>
      <c r="AN38" s="7"/>
      <c r="AO38" s="3"/>
      <c r="AP38" s="6"/>
      <c r="AQ38" s="7"/>
      <c r="AR38" s="3"/>
      <c r="AS38" s="6"/>
      <c r="AT38" s="7"/>
      <c r="AU38" s="3"/>
      <c r="AV38" s="6"/>
      <c r="AW38" s="7"/>
      <c r="AX38" s="3"/>
      <c r="AY38" s="6"/>
      <c r="AZ38" s="7"/>
      <c r="BA38" s="3"/>
      <c r="BB38" s="6"/>
      <c r="BC38" s="7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5">
      <c r="A39" s="6"/>
      <c r="B39" s="6"/>
      <c r="C39" s="6"/>
      <c r="D39" s="6"/>
      <c r="E39" s="6"/>
      <c r="F39" s="7"/>
      <c r="G39" s="3"/>
      <c r="H39" s="6"/>
      <c r="I39" s="7"/>
      <c r="J39" s="3"/>
      <c r="K39" s="3"/>
      <c r="L39" s="3"/>
      <c r="M39" s="7"/>
      <c r="N39" s="7"/>
      <c r="O39" s="6"/>
      <c r="P39" s="7"/>
      <c r="Q39" s="3"/>
      <c r="R39" s="6"/>
      <c r="S39" s="7"/>
      <c r="T39" s="3"/>
      <c r="U39" s="3"/>
      <c r="V39" s="3"/>
      <c r="W39" s="7"/>
      <c r="X39" s="7"/>
      <c r="Y39" s="6"/>
      <c r="Z39" s="7"/>
      <c r="AA39" s="3"/>
      <c r="AB39" s="3"/>
      <c r="AC39" s="3"/>
      <c r="AD39" s="7"/>
      <c r="AE39" s="7"/>
      <c r="AF39" s="3"/>
      <c r="AG39" s="3"/>
      <c r="AH39" s="7"/>
      <c r="AI39" s="7"/>
      <c r="AJ39" s="6"/>
      <c r="AK39" s="7"/>
      <c r="AL39" s="3"/>
      <c r="AM39" s="6"/>
      <c r="AN39" s="7"/>
      <c r="AO39" s="3"/>
      <c r="AP39" s="6"/>
      <c r="AQ39" s="7"/>
      <c r="AR39" s="3"/>
      <c r="AS39" s="6"/>
      <c r="AT39" s="7"/>
      <c r="AU39" s="3"/>
      <c r="AV39" s="6"/>
      <c r="AW39" s="7"/>
      <c r="AX39" s="3"/>
      <c r="AY39" s="6"/>
      <c r="AZ39" s="7"/>
      <c r="BA39" s="3"/>
      <c r="BB39" s="6"/>
      <c r="BC39" s="7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5">
      <c r="A40" s="6"/>
      <c r="B40" s="6"/>
      <c r="C40" s="6"/>
      <c r="D40" s="6"/>
      <c r="E40" s="6"/>
      <c r="F40" s="7"/>
      <c r="G40" s="3"/>
      <c r="H40" s="6"/>
      <c r="I40" s="7"/>
      <c r="J40" s="3"/>
      <c r="K40" s="3"/>
      <c r="L40" s="3"/>
      <c r="M40" s="7"/>
      <c r="N40" s="7"/>
      <c r="O40" s="6"/>
      <c r="P40" s="7"/>
      <c r="Q40" s="3"/>
      <c r="R40" s="6"/>
      <c r="S40" s="7"/>
      <c r="T40" s="3"/>
      <c r="U40" s="3"/>
      <c r="V40" s="3"/>
      <c r="W40" s="7"/>
      <c r="X40" s="7"/>
      <c r="Y40" s="6"/>
      <c r="Z40" s="7"/>
      <c r="AA40" s="3"/>
      <c r="AB40" s="3"/>
      <c r="AC40" s="3"/>
      <c r="AD40" s="7"/>
      <c r="AE40" s="7"/>
      <c r="AF40" s="3"/>
      <c r="AG40" s="3"/>
      <c r="AH40" s="7"/>
      <c r="AI40" s="7"/>
      <c r="AJ40" s="6"/>
      <c r="AK40" s="7"/>
      <c r="AL40" s="3"/>
      <c r="AM40" s="6"/>
      <c r="AN40" s="7"/>
      <c r="AO40" s="3"/>
      <c r="AP40" s="6"/>
      <c r="AQ40" s="7"/>
      <c r="AR40" s="3"/>
      <c r="AS40" s="6"/>
      <c r="AT40" s="7"/>
      <c r="AU40" s="3"/>
      <c r="AV40" s="6"/>
      <c r="AW40" s="7"/>
      <c r="AX40" s="3"/>
      <c r="AY40" s="6"/>
      <c r="AZ40" s="7"/>
      <c r="BA40" s="3"/>
      <c r="BB40" s="6"/>
      <c r="BC40" s="7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5">
      <c r="A41" s="6"/>
      <c r="B41" s="6"/>
      <c r="C41" s="6"/>
      <c r="D41" s="6"/>
      <c r="E41" s="6"/>
      <c r="F41" s="7"/>
      <c r="G41" s="3"/>
      <c r="H41" s="6"/>
      <c r="I41" s="7"/>
      <c r="J41" s="3"/>
      <c r="K41" s="3"/>
      <c r="L41" s="3"/>
      <c r="M41" s="7"/>
      <c r="N41" s="7"/>
      <c r="O41" s="6"/>
      <c r="P41" s="7"/>
      <c r="Q41" s="3"/>
      <c r="R41" s="6"/>
      <c r="S41" s="7"/>
      <c r="T41" s="3"/>
      <c r="U41" s="3"/>
      <c r="V41" s="3"/>
      <c r="W41" s="7"/>
      <c r="X41" s="7"/>
      <c r="Y41" s="6"/>
      <c r="Z41" s="7"/>
      <c r="AA41" s="3"/>
      <c r="AB41" s="3"/>
      <c r="AC41" s="3"/>
      <c r="AD41" s="7"/>
      <c r="AE41" s="7"/>
      <c r="AF41" s="3"/>
      <c r="AG41" s="3"/>
      <c r="AH41" s="7"/>
      <c r="AI41" s="7"/>
      <c r="AJ41" s="6"/>
      <c r="AK41" s="7"/>
      <c r="AL41" s="3"/>
      <c r="AM41" s="6"/>
      <c r="AN41" s="7"/>
      <c r="AO41" s="3"/>
      <c r="AP41" s="6"/>
      <c r="AQ41" s="7"/>
      <c r="AR41" s="3"/>
      <c r="AS41" s="6"/>
      <c r="AT41" s="7"/>
      <c r="AU41" s="3"/>
      <c r="AV41" s="6"/>
      <c r="AW41" s="7"/>
      <c r="AX41" s="3"/>
      <c r="AY41" s="6"/>
      <c r="AZ41" s="7"/>
      <c r="BA41" s="3"/>
      <c r="BB41" s="6"/>
      <c r="BC41" s="7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5">
      <c r="A42" s="6"/>
      <c r="B42" s="6"/>
      <c r="C42" s="6"/>
      <c r="D42" s="6"/>
      <c r="E42" s="6"/>
      <c r="F42" s="7"/>
      <c r="G42" s="3"/>
      <c r="H42" s="6"/>
      <c r="I42" s="7"/>
      <c r="J42" s="3"/>
      <c r="K42" s="3"/>
      <c r="L42" s="3"/>
      <c r="M42" s="7"/>
      <c r="N42" s="7"/>
      <c r="O42" s="6"/>
      <c r="P42" s="7"/>
      <c r="Q42" s="3"/>
      <c r="R42" s="6"/>
      <c r="S42" s="7"/>
      <c r="T42" s="3"/>
      <c r="U42" s="3"/>
      <c r="V42" s="3"/>
      <c r="W42" s="7"/>
      <c r="X42" s="7"/>
      <c r="Y42" s="6"/>
      <c r="Z42" s="7"/>
      <c r="AA42" s="3"/>
      <c r="AB42" s="3"/>
      <c r="AC42" s="3"/>
      <c r="AD42" s="7"/>
      <c r="AE42" s="7"/>
      <c r="AF42" s="3"/>
      <c r="AG42" s="3"/>
      <c r="AH42" s="7"/>
      <c r="AI42" s="7"/>
      <c r="AJ42" s="6"/>
      <c r="AK42" s="7"/>
      <c r="AL42" s="3"/>
      <c r="AM42" s="6"/>
      <c r="AN42" s="7"/>
      <c r="AO42" s="3"/>
      <c r="AP42" s="6"/>
      <c r="AQ42" s="7"/>
      <c r="AR42" s="3"/>
      <c r="AS42" s="6"/>
      <c r="AT42" s="7"/>
      <c r="AU42" s="3"/>
      <c r="AV42" s="6"/>
      <c r="AW42" s="7"/>
      <c r="AX42" s="3"/>
      <c r="AY42" s="6"/>
      <c r="AZ42" s="7"/>
      <c r="BA42" s="3"/>
      <c r="BB42" s="6"/>
      <c r="BC42" s="7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5">
      <c r="A43" s="6"/>
      <c r="B43" s="6"/>
      <c r="C43" s="6"/>
      <c r="D43" s="6"/>
      <c r="E43" s="6"/>
      <c r="F43" s="7"/>
      <c r="G43" s="3"/>
      <c r="H43" s="6"/>
      <c r="I43" s="7"/>
      <c r="J43" s="3"/>
      <c r="K43" s="3"/>
      <c r="L43" s="3"/>
      <c r="M43" s="7"/>
      <c r="N43" s="7"/>
      <c r="O43" s="6"/>
      <c r="P43" s="7"/>
      <c r="Q43" s="3"/>
      <c r="R43" s="6"/>
      <c r="S43" s="7"/>
      <c r="T43" s="3"/>
      <c r="U43" s="3"/>
      <c r="V43" s="3"/>
      <c r="W43" s="7"/>
      <c r="X43" s="7"/>
      <c r="Y43" s="6"/>
      <c r="Z43" s="7"/>
      <c r="AA43" s="3"/>
      <c r="AB43" s="3"/>
      <c r="AC43" s="3"/>
      <c r="AD43" s="7"/>
      <c r="AE43" s="7"/>
      <c r="AF43" s="3"/>
      <c r="AG43" s="3"/>
      <c r="AH43" s="7"/>
      <c r="AI43" s="7"/>
      <c r="AJ43" s="6"/>
      <c r="AK43" s="7"/>
      <c r="AL43" s="3"/>
      <c r="AM43" s="6"/>
      <c r="AN43" s="7"/>
      <c r="AO43" s="3"/>
      <c r="AP43" s="6"/>
      <c r="AQ43" s="7"/>
      <c r="AR43" s="3"/>
      <c r="AS43" s="6"/>
      <c r="AT43" s="7"/>
      <c r="AU43" s="3"/>
      <c r="AV43" s="6"/>
      <c r="AW43" s="7"/>
      <c r="AX43" s="3"/>
      <c r="AY43" s="6"/>
      <c r="AZ43" s="7"/>
      <c r="BA43" s="3"/>
      <c r="BB43" s="6"/>
      <c r="BC43" s="7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5">
      <c r="A44" s="6"/>
      <c r="B44" s="6"/>
      <c r="C44" s="6"/>
      <c r="D44" s="6"/>
      <c r="E44" s="6"/>
      <c r="F44" s="7"/>
      <c r="G44" s="3"/>
      <c r="H44" s="6"/>
      <c r="I44" s="7"/>
      <c r="J44" s="3"/>
      <c r="K44" s="3"/>
      <c r="L44" s="3"/>
      <c r="M44" s="7"/>
      <c r="N44" s="7"/>
      <c r="O44" s="6"/>
      <c r="P44" s="7"/>
      <c r="Q44" s="3"/>
      <c r="R44" s="6"/>
      <c r="S44" s="7"/>
      <c r="T44" s="3"/>
      <c r="U44" s="3"/>
      <c r="V44" s="3"/>
      <c r="W44" s="7"/>
      <c r="X44" s="7"/>
      <c r="Y44" s="6"/>
      <c r="Z44" s="7"/>
      <c r="AA44" s="3"/>
      <c r="AB44" s="3"/>
      <c r="AC44" s="3"/>
      <c r="AD44" s="7"/>
      <c r="AE44" s="7"/>
      <c r="AF44" s="3"/>
      <c r="AG44" s="3"/>
      <c r="AH44" s="7"/>
      <c r="AI44" s="7"/>
      <c r="AJ44" s="6"/>
      <c r="AK44" s="7"/>
      <c r="AL44" s="3"/>
      <c r="AM44" s="6"/>
      <c r="AN44" s="7"/>
      <c r="AO44" s="3"/>
      <c r="AP44" s="6"/>
      <c r="AQ44" s="7"/>
      <c r="AR44" s="3"/>
      <c r="AS44" s="6"/>
      <c r="AT44" s="7"/>
      <c r="AU44" s="3"/>
      <c r="AV44" s="6"/>
      <c r="AW44" s="7"/>
      <c r="AX44" s="3"/>
      <c r="AY44" s="6"/>
      <c r="AZ44" s="7"/>
      <c r="BA44" s="3"/>
      <c r="BB44" s="6"/>
      <c r="BC44" s="7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5">
      <c r="A45" s="6"/>
      <c r="B45" s="6"/>
      <c r="C45" s="6"/>
      <c r="D45" s="6"/>
      <c r="E45" s="6"/>
      <c r="F45" s="7"/>
      <c r="G45" s="3"/>
      <c r="H45" s="6"/>
      <c r="I45" s="7"/>
      <c r="J45" s="3"/>
      <c r="K45" s="3"/>
      <c r="L45" s="3"/>
      <c r="M45" s="7"/>
      <c r="N45" s="7"/>
      <c r="O45" s="6"/>
      <c r="P45" s="7"/>
      <c r="Q45" s="3"/>
      <c r="R45" s="6"/>
      <c r="S45" s="7"/>
      <c r="T45" s="3"/>
      <c r="U45" s="3"/>
      <c r="V45" s="3"/>
      <c r="W45" s="7"/>
      <c r="X45" s="7"/>
      <c r="Y45" s="6"/>
      <c r="Z45" s="7"/>
      <c r="AA45" s="3"/>
      <c r="AB45" s="3"/>
      <c r="AC45" s="3"/>
      <c r="AD45" s="7"/>
      <c r="AE45" s="7"/>
      <c r="AF45" s="3"/>
      <c r="AG45" s="3"/>
      <c r="AH45" s="7"/>
      <c r="AI45" s="7"/>
      <c r="AJ45" s="6"/>
      <c r="AK45" s="7"/>
      <c r="AL45" s="3"/>
      <c r="AM45" s="6"/>
      <c r="AN45" s="7"/>
      <c r="AO45" s="3"/>
      <c r="AP45" s="6"/>
      <c r="AQ45" s="7"/>
      <c r="AR45" s="3"/>
      <c r="AS45" s="6"/>
      <c r="AT45" s="7"/>
      <c r="AU45" s="3"/>
      <c r="AV45" s="6"/>
      <c r="AW45" s="7"/>
      <c r="AX45" s="3"/>
      <c r="AY45" s="6"/>
      <c r="AZ45" s="7"/>
      <c r="BA45" s="3"/>
      <c r="BB45" s="6"/>
      <c r="BC45" s="7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5">
      <c r="A46" s="6"/>
      <c r="B46" s="6"/>
      <c r="C46" s="6"/>
      <c r="D46" s="6"/>
      <c r="E46" s="6"/>
      <c r="F46" s="7"/>
      <c r="G46" s="3"/>
      <c r="H46" s="6"/>
      <c r="I46" s="7"/>
      <c r="J46" s="3"/>
      <c r="K46" s="3"/>
      <c r="L46" s="3"/>
      <c r="M46" s="7"/>
      <c r="N46" s="7"/>
      <c r="O46" s="6"/>
      <c r="P46" s="7"/>
      <c r="Q46" s="3"/>
      <c r="R46" s="6"/>
      <c r="S46" s="7"/>
      <c r="T46" s="3"/>
      <c r="U46" s="3"/>
      <c r="V46" s="3"/>
      <c r="W46" s="7"/>
      <c r="X46" s="7"/>
      <c r="Y46" s="6"/>
      <c r="Z46" s="7"/>
      <c r="AA46" s="3"/>
      <c r="AB46" s="3"/>
      <c r="AC46" s="3"/>
      <c r="AD46" s="7"/>
      <c r="AE46" s="7"/>
      <c r="AF46" s="3"/>
      <c r="AG46" s="3"/>
      <c r="AH46" s="7"/>
      <c r="AI46" s="7"/>
      <c r="AJ46" s="6"/>
      <c r="AK46" s="7"/>
      <c r="AL46" s="3"/>
      <c r="AM46" s="6"/>
      <c r="AN46" s="7"/>
      <c r="AO46" s="3"/>
      <c r="AP46" s="6"/>
      <c r="AQ46" s="7"/>
      <c r="AR46" s="3"/>
      <c r="AS46" s="6"/>
      <c r="AT46" s="7"/>
      <c r="AU46" s="3"/>
      <c r="AV46" s="6"/>
      <c r="AW46" s="7"/>
      <c r="AX46" s="3"/>
      <c r="AY46" s="6"/>
      <c r="AZ46" s="7"/>
      <c r="BA46" s="3"/>
      <c r="BB46" s="6"/>
      <c r="BC46" s="7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5">
      <c r="A47" s="6"/>
      <c r="B47" s="6"/>
      <c r="C47" s="6"/>
      <c r="D47" s="6"/>
      <c r="E47" s="6"/>
      <c r="F47" s="7"/>
      <c r="G47" s="3"/>
      <c r="H47" s="6"/>
      <c r="I47" s="7"/>
      <c r="J47" s="3"/>
      <c r="K47" s="3"/>
      <c r="L47" s="3"/>
      <c r="M47" s="7"/>
      <c r="N47" s="7"/>
      <c r="O47" s="6"/>
      <c r="P47" s="7"/>
      <c r="Q47" s="3"/>
      <c r="R47" s="6"/>
      <c r="S47" s="7"/>
      <c r="T47" s="3"/>
      <c r="U47" s="3"/>
      <c r="V47" s="3"/>
      <c r="W47" s="7"/>
      <c r="X47" s="7"/>
      <c r="Y47" s="6"/>
      <c r="Z47" s="7"/>
      <c r="AA47" s="3"/>
      <c r="AB47" s="3"/>
      <c r="AC47" s="3"/>
      <c r="AD47" s="7"/>
      <c r="AE47" s="7"/>
      <c r="AF47" s="3"/>
      <c r="AG47" s="3"/>
      <c r="AH47" s="7"/>
      <c r="AI47" s="7"/>
      <c r="AJ47" s="6"/>
      <c r="AK47" s="7"/>
      <c r="AL47" s="3"/>
      <c r="AM47" s="6"/>
      <c r="AN47" s="7"/>
      <c r="AO47" s="3"/>
      <c r="AP47" s="6"/>
      <c r="AQ47" s="7"/>
      <c r="AR47" s="3"/>
      <c r="AS47" s="6"/>
      <c r="AT47" s="7"/>
      <c r="AU47" s="3"/>
      <c r="AV47" s="6"/>
      <c r="AW47" s="7"/>
      <c r="AX47" s="3"/>
      <c r="AY47" s="6"/>
      <c r="AZ47" s="7"/>
      <c r="BA47" s="3"/>
      <c r="BB47" s="6"/>
      <c r="BC47" s="7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5">
      <c r="A48" s="6"/>
      <c r="B48" s="6"/>
      <c r="C48" s="6"/>
      <c r="D48" s="6"/>
      <c r="E48" s="6"/>
      <c r="F48" s="7"/>
      <c r="G48" s="3"/>
      <c r="H48" s="6"/>
      <c r="I48" s="7"/>
      <c r="J48" s="3"/>
      <c r="K48" s="3"/>
      <c r="L48" s="3"/>
      <c r="M48" s="7"/>
      <c r="N48" s="7"/>
      <c r="O48" s="6"/>
      <c r="P48" s="7"/>
      <c r="Q48" s="3"/>
      <c r="R48" s="6"/>
      <c r="S48" s="7"/>
      <c r="T48" s="3"/>
      <c r="U48" s="3"/>
      <c r="V48" s="3"/>
      <c r="W48" s="7"/>
      <c r="X48" s="7"/>
      <c r="Y48" s="6"/>
      <c r="Z48" s="7"/>
      <c r="AA48" s="3"/>
      <c r="AB48" s="3"/>
      <c r="AC48" s="3"/>
      <c r="AD48" s="7"/>
      <c r="AE48" s="7"/>
      <c r="AF48" s="3"/>
      <c r="AG48" s="3"/>
      <c r="AH48" s="7"/>
      <c r="AI48" s="7"/>
      <c r="AJ48" s="6"/>
      <c r="AK48" s="7"/>
      <c r="AL48" s="3"/>
      <c r="AM48" s="6"/>
      <c r="AN48" s="7"/>
      <c r="AO48" s="3"/>
      <c r="AP48" s="6"/>
      <c r="AQ48" s="7"/>
      <c r="AR48" s="3"/>
      <c r="AS48" s="6"/>
      <c r="AT48" s="7"/>
      <c r="AU48" s="3"/>
      <c r="AV48" s="6"/>
      <c r="AW48" s="7"/>
      <c r="AX48" s="3"/>
      <c r="AY48" s="6"/>
      <c r="AZ48" s="7"/>
      <c r="BA48" s="3"/>
      <c r="BB48" s="6"/>
      <c r="BC48" s="7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5">
      <c r="A49" s="6"/>
      <c r="B49" s="6"/>
      <c r="C49" s="6"/>
      <c r="D49" s="6"/>
      <c r="E49" s="6"/>
      <c r="F49" s="7"/>
      <c r="G49" s="3"/>
      <c r="H49" s="6"/>
      <c r="I49" s="7"/>
      <c r="J49" s="3"/>
      <c r="K49" s="3"/>
      <c r="L49" s="3"/>
      <c r="M49" s="7"/>
      <c r="N49" s="7"/>
      <c r="O49" s="6"/>
      <c r="P49" s="7"/>
      <c r="Q49" s="3"/>
      <c r="R49" s="6"/>
      <c r="S49" s="7"/>
      <c r="T49" s="3"/>
      <c r="U49" s="3"/>
      <c r="V49" s="3"/>
      <c r="W49" s="7"/>
      <c r="X49" s="7"/>
      <c r="Y49" s="6"/>
      <c r="Z49" s="7"/>
      <c r="AA49" s="3"/>
      <c r="AB49" s="3"/>
      <c r="AC49" s="3"/>
      <c r="AD49" s="7"/>
      <c r="AE49" s="7"/>
      <c r="AF49" s="3"/>
      <c r="AG49" s="3"/>
      <c r="AH49" s="7"/>
      <c r="AI49" s="7"/>
      <c r="AJ49" s="6"/>
      <c r="AK49" s="7"/>
      <c r="AL49" s="3"/>
      <c r="AM49" s="6"/>
      <c r="AN49" s="7"/>
      <c r="AO49" s="3"/>
      <c r="AP49" s="6"/>
      <c r="AQ49" s="7"/>
      <c r="AR49" s="3"/>
      <c r="AS49" s="6"/>
      <c r="AT49" s="7"/>
      <c r="AU49" s="3"/>
      <c r="AV49" s="6"/>
      <c r="AW49" s="7"/>
      <c r="AX49" s="3"/>
      <c r="AY49" s="6"/>
      <c r="AZ49" s="7"/>
      <c r="BA49" s="3"/>
      <c r="BB49" s="6"/>
      <c r="BC49" s="7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5">
      <c r="A50" s="6"/>
      <c r="B50" s="6"/>
      <c r="C50" s="6"/>
      <c r="D50" s="6"/>
      <c r="E50" s="6"/>
      <c r="F50" s="7"/>
      <c r="G50" s="3"/>
      <c r="H50" s="6"/>
      <c r="I50" s="7"/>
      <c r="J50" s="3"/>
      <c r="K50" s="3"/>
      <c r="L50" s="3"/>
      <c r="M50" s="7"/>
      <c r="N50" s="7"/>
      <c r="O50" s="6"/>
      <c r="P50" s="7"/>
      <c r="Q50" s="3"/>
      <c r="R50" s="6"/>
      <c r="S50" s="7"/>
      <c r="T50" s="3"/>
      <c r="U50" s="3"/>
      <c r="V50" s="3"/>
      <c r="W50" s="7"/>
      <c r="X50" s="7"/>
      <c r="Y50" s="6"/>
      <c r="Z50" s="7"/>
      <c r="AA50" s="3"/>
      <c r="AB50" s="3"/>
      <c r="AC50" s="3"/>
      <c r="AD50" s="7"/>
      <c r="AE50" s="7"/>
      <c r="AF50" s="3"/>
      <c r="AG50" s="3"/>
      <c r="AH50" s="7"/>
      <c r="AI50" s="7"/>
      <c r="AJ50" s="6"/>
      <c r="AK50" s="7"/>
      <c r="AL50" s="3"/>
      <c r="AM50" s="6"/>
      <c r="AN50" s="7"/>
      <c r="AO50" s="3"/>
      <c r="AP50" s="6"/>
      <c r="AQ50" s="7"/>
      <c r="AR50" s="3"/>
      <c r="AS50" s="6"/>
      <c r="AT50" s="7"/>
      <c r="AU50" s="3"/>
      <c r="AV50" s="6"/>
      <c r="AW50" s="7"/>
      <c r="AX50" s="3"/>
      <c r="AY50" s="6"/>
      <c r="AZ50" s="7"/>
      <c r="BA50" s="3"/>
      <c r="BB50" s="6"/>
      <c r="BC50" s="7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5">
      <c r="A51" s="6"/>
      <c r="B51" s="6"/>
      <c r="C51" s="6"/>
      <c r="D51" s="6"/>
      <c r="E51" s="6"/>
      <c r="F51" s="7"/>
      <c r="G51" s="3"/>
      <c r="H51" s="6"/>
      <c r="I51" s="7"/>
      <c r="J51" s="3"/>
      <c r="K51" s="3"/>
      <c r="L51" s="3"/>
      <c r="M51" s="7"/>
      <c r="N51" s="7"/>
      <c r="O51" s="6"/>
      <c r="P51" s="7"/>
      <c r="Q51" s="3"/>
      <c r="R51" s="6"/>
      <c r="S51" s="7"/>
      <c r="T51" s="3"/>
      <c r="U51" s="3"/>
      <c r="V51" s="3"/>
      <c r="W51" s="7"/>
      <c r="X51" s="7"/>
      <c r="Y51" s="6"/>
      <c r="Z51" s="7"/>
      <c r="AA51" s="3"/>
      <c r="AB51" s="3"/>
      <c r="AC51" s="3"/>
      <c r="AD51" s="7"/>
      <c r="AE51" s="7"/>
      <c r="AF51" s="3"/>
      <c r="AG51" s="3"/>
      <c r="AH51" s="7"/>
      <c r="AI51" s="7"/>
      <c r="AJ51" s="6"/>
      <c r="AK51" s="7"/>
      <c r="AL51" s="3"/>
      <c r="AM51" s="6"/>
      <c r="AN51" s="7"/>
      <c r="AO51" s="3"/>
      <c r="AP51" s="6"/>
      <c r="AQ51" s="7"/>
      <c r="AR51" s="3"/>
      <c r="AS51" s="6"/>
      <c r="AT51" s="7"/>
      <c r="AU51" s="3"/>
      <c r="AV51" s="6"/>
      <c r="AW51" s="7"/>
      <c r="AX51" s="3"/>
      <c r="AY51" s="6"/>
      <c r="AZ51" s="7"/>
      <c r="BA51" s="3"/>
      <c r="BB51" s="6"/>
      <c r="BC51" s="7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5">
      <c r="A52" s="6"/>
      <c r="B52" s="6"/>
      <c r="C52" s="6"/>
      <c r="D52" s="6"/>
      <c r="E52" s="6"/>
      <c r="F52" s="7"/>
      <c r="G52" s="3"/>
      <c r="H52" s="6"/>
      <c r="I52" s="7"/>
      <c r="J52" s="3"/>
      <c r="K52" s="3"/>
      <c r="L52" s="3"/>
      <c r="M52" s="7"/>
      <c r="N52" s="7"/>
      <c r="O52" s="6"/>
      <c r="P52" s="7"/>
      <c r="Q52" s="3"/>
      <c r="R52" s="6"/>
      <c r="S52" s="7"/>
      <c r="T52" s="3"/>
      <c r="U52" s="3"/>
      <c r="V52" s="3"/>
      <c r="W52" s="7"/>
      <c r="X52" s="7"/>
      <c r="Y52" s="6"/>
      <c r="Z52" s="7"/>
      <c r="AA52" s="3"/>
      <c r="AB52" s="3"/>
      <c r="AC52" s="3"/>
      <c r="AD52" s="7"/>
      <c r="AE52" s="7"/>
      <c r="AF52" s="3"/>
      <c r="AG52" s="3"/>
      <c r="AH52" s="7"/>
      <c r="AI52" s="7"/>
      <c r="AJ52" s="6"/>
      <c r="AK52" s="7"/>
      <c r="AL52" s="3"/>
      <c r="AM52" s="6"/>
      <c r="AN52" s="7"/>
      <c r="AO52" s="3"/>
      <c r="AP52" s="6"/>
      <c r="AQ52" s="7"/>
      <c r="AR52" s="3"/>
      <c r="AS52" s="6"/>
      <c r="AT52" s="7"/>
      <c r="AU52" s="3"/>
      <c r="AV52" s="6"/>
      <c r="AW52" s="7"/>
      <c r="AX52" s="3"/>
      <c r="AY52" s="6"/>
      <c r="AZ52" s="7"/>
      <c r="BA52" s="3"/>
      <c r="BB52" s="6"/>
      <c r="BC52" s="7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5">
      <c r="A53" s="6"/>
      <c r="B53" s="6"/>
      <c r="C53" s="6"/>
      <c r="D53" s="6"/>
      <c r="E53" s="6"/>
      <c r="F53" s="7"/>
      <c r="G53" s="3"/>
      <c r="H53" s="6"/>
      <c r="I53" s="7"/>
      <c r="J53" s="3"/>
      <c r="K53" s="3"/>
      <c r="L53" s="3"/>
      <c r="M53" s="7"/>
      <c r="N53" s="7"/>
      <c r="O53" s="6"/>
      <c r="P53" s="7"/>
      <c r="Q53" s="3"/>
      <c r="R53" s="6"/>
      <c r="S53" s="7"/>
      <c r="T53" s="3"/>
      <c r="U53" s="3"/>
      <c r="V53" s="3"/>
      <c r="W53" s="7"/>
      <c r="X53" s="7"/>
      <c r="Y53" s="6"/>
      <c r="Z53" s="7"/>
      <c r="AA53" s="3"/>
      <c r="AB53" s="3"/>
      <c r="AC53" s="3"/>
      <c r="AD53" s="7"/>
      <c r="AE53" s="7"/>
      <c r="AF53" s="3"/>
      <c r="AG53" s="3"/>
      <c r="AH53" s="7"/>
      <c r="AI53" s="7"/>
      <c r="AJ53" s="6"/>
      <c r="AK53" s="7"/>
      <c r="AL53" s="3"/>
      <c r="AM53" s="6"/>
      <c r="AN53" s="7"/>
      <c r="AO53" s="3"/>
      <c r="AP53" s="6"/>
      <c r="AQ53" s="7"/>
      <c r="AR53" s="3"/>
      <c r="AS53" s="6"/>
      <c r="AT53" s="7"/>
      <c r="AU53" s="3"/>
      <c r="AV53" s="6"/>
      <c r="AW53" s="7"/>
      <c r="AX53" s="3"/>
      <c r="AY53" s="6"/>
      <c r="AZ53" s="7"/>
      <c r="BA53" s="3"/>
      <c r="BB53" s="6"/>
      <c r="BC53" s="7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5">
      <c r="A54" s="6"/>
      <c r="B54" s="6"/>
      <c r="C54" s="6"/>
      <c r="D54" s="6"/>
      <c r="E54" s="6"/>
      <c r="F54" s="7"/>
      <c r="G54" s="3"/>
      <c r="H54" s="6"/>
      <c r="I54" s="7"/>
      <c r="J54" s="3"/>
      <c r="K54" s="3"/>
      <c r="L54" s="3"/>
      <c r="M54" s="7"/>
      <c r="N54" s="7"/>
      <c r="O54" s="6"/>
      <c r="P54" s="7"/>
      <c r="Q54" s="3"/>
      <c r="R54" s="6"/>
      <c r="S54" s="7"/>
      <c r="T54" s="3"/>
      <c r="U54" s="3"/>
      <c r="V54" s="3"/>
      <c r="W54" s="7"/>
      <c r="X54" s="7"/>
      <c r="Y54" s="6"/>
      <c r="Z54" s="7"/>
      <c r="AA54" s="3"/>
      <c r="AB54" s="3"/>
      <c r="AC54" s="3"/>
      <c r="AD54" s="7"/>
      <c r="AE54" s="7"/>
      <c r="AF54" s="3"/>
      <c r="AG54" s="3"/>
      <c r="AH54" s="7"/>
      <c r="AI54" s="7"/>
      <c r="AJ54" s="6"/>
      <c r="AK54" s="7"/>
      <c r="AL54" s="3"/>
      <c r="AM54" s="6"/>
      <c r="AN54" s="7"/>
      <c r="AO54" s="3"/>
      <c r="AP54" s="6"/>
      <c r="AQ54" s="7"/>
      <c r="AR54" s="3"/>
      <c r="AS54" s="6"/>
      <c r="AT54" s="7"/>
      <c r="AU54" s="3"/>
      <c r="AV54" s="6"/>
      <c r="AW54" s="7"/>
      <c r="AX54" s="3"/>
      <c r="AY54" s="6"/>
      <c r="AZ54" s="7"/>
      <c r="BA54" s="3"/>
      <c r="BB54" s="6"/>
      <c r="BC54" s="7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5">
      <c r="A55" s="6"/>
      <c r="B55" s="6"/>
      <c r="C55" s="6"/>
      <c r="D55" s="6"/>
      <c r="E55" s="6"/>
      <c r="F55" s="7"/>
      <c r="G55" s="3"/>
      <c r="H55" s="6"/>
      <c r="I55" s="7"/>
      <c r="J55" s="3"/>
      <c r="K55" s="3"/>
      <c r="L55" s="3"/>
      <c r="M55" s="7"/>
      <c r="N55" s="7"/>
      <c r="O55" s="6"/>
      <c r="P55" s="7"/>
      <c r="Q55" s="3"/>
      <c r="R55" s="6"/>
      <c r="S55" s="7"/>
      <c r="T55" s="3"/>
      <c r="U55" s="3"/>
      <c r="V55" s="3"/>
      <c r="W55" s="7"/>
      <c r="X55" s="7"/>
      <c r="Y55" s="6"/>
      <c r="Z55" s="7"/>
      <c r="AA55" s="3"/>
      <c r="AB55" s="3"/>
      <c r="AC55" s="3"/>
      <c r="AD55" s="7"/>
      <c r="AE55" s="7"/>
      <c r="AF55" s="3"/>
      <c r="AG55" s="3"/>
      <c r="AH55" s="7"/>
      <c r="AI55" s="7"/>
      <c r="AJ55" s="6"/>
      <c r="AK55" s="7"/>
      <c r="AL55" s="3"/>
      <c r="AM55" s="6"/>
      <c r="AN55" s="7"/>
      <c r="AO55" s="3"/>
      <c r="AP55" s="6"/>
      <c r="AQ55" s="7"/>
      <c r="AR55" s="3"/>
      <c r="AS55" s="6"/>
      <c r="AT55" s="7"/>
      <c r="AU55" s="3"/>
      <c r="AV55" s="6"/>
      <c r="AW55" s="7"/>
      <c r="AX55" s="3"/>
      <c r="AY55" s="6"/>
      <c r="AZ55" s="7"/>
      <c r="BA55" s="3"/>
      <c r="BB55" s="6"/>
      <c r="BC55" s="7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5">
      <c r="A56" s="6"/>
      <c r="B56" s="6"/>
      <c r="C56" s="6"/>
      <c r="D56" s="6"/>
      <c r="E56" s="6"/>
      <c r="F56" s="7"/>
      <c r="G56" s="3"/>
      <c r="H56" s="6"/>
      <c r="I56" s="7"/>
      <c r="J56" s="3"/>
      <c r="K56" s="3"/>
      <c r="L56" s="3"/>
      <c r="M56" s="7"/>
      <c r="N56" s="7"/>
      <c r="O56" s="6"/>
      <c r="P56" s="7"/>
      <c r="Q56" s="3"/>
      <c r="R56" s="6"/>
      <c r="S56" s="7"/>
      <c r="T56" s="3"/>
      <c r="U56" s="3"/>
      <c r="V56" s="3"/>
      <c r="W56" s="7"/>
      <c r="X56" s="7"/>
      <c r="Y56" s="6"/>
      <c r="Z56" s="7"/>
      <c r="AA56" s="3"/>
      <c r="AB56" s="3"/>
      <c r="AC56" s="3"/>
      <c r="AD56" s="7"/>
      <c r="AE56" s="7"/>
      <c r="AF56" s="3"/>
      <c r="AG56" s="3"/>
      <c r="AH56" s="7"/>
      <c r="AI56" s="7"/>
      <c r="AJ56" s="6"/>
      <c r="AK56" s="7"/>
      <c r="AL56" s="3"/>
      <c r="AM56" s="6"/>
      <c r="AN56" s="7"/>
      <c r="AO56" s="3"/>
      <c r="AP56" s="6"/>
      <c r="AQ56" s="7"/>
      <c r="AR56" s="3"/>
      <c r="AS56" s="6"/>
      <c r="AT56" s="7"/>
      <c r="AU56" s="3"/>
      <c r="AV56" s="6"/>
      <c r="AW56" s="7"/>
      <c r="AX56" s="3"/>
      <c r="AY56" s="6"/>
      <c r="AZ56" s="7"/>
      <c r="BA56" s="3"/>
      <c r="BB56" s="6"/>
      <c r="BC56" s="7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5">
      <c r="A57" s="6"/>
      <c r="B57" s="6"/>
      <c r="C57" s="6"/>
      <c r="D57" s="6"/>
      <c r="E57" s="6"/>
      <c r="F57" s="7"/>
      <c r="G57" s="3"/>
      <c r="H57" s="6"/>
      <c r="I57" s="7"/>
      <c r="J57" s="3"/>
      <c r="K57" s="3"/>
      <c r="L57" s="3"/>
      <c r="M57" s="7"/>
      <c r="N57" s="7"/>
      <c r="O57" s="6"/>
      <c r="P57" s="7"/>
      <c r="Q57" s="3"/>
      <c r="R57" s="6"/>
      <c r="S57" s="7"/>
      <c r="T57" s="3"/>
      <c r="U57" s="3"/>
      <c r="V57" s="3"/>
      <c r="W57" s="7"/>
      <c r="X57" s="7"/>
      <c r="Y57" s="6"/>
      <c r="Z57" s="7"/>
      <c r="AA57" s="3"/>
      <c r="AB57" s="3"/>
      <c r="AC57" s="3"/>
      <c r="AD57" s="7"/>
      <c r="AE57" s="7"/>
      <c r="AF57" s="3"/>
      <c r="AG57" s="3"/>
      <c r="AH57" s="7"/>
      <c r="AI57" s="7"/>
      <c r="AJ57" s="6"/>
      <c r="AK57" s="7"/>
      <c r="AL57" s="3"/>
      <c r="AM57" s="6"/>
      <c r="AN57" s="7"/>
      <c r="AO57" s="3"/>
      <c r="AP57" s="6"/>
      <c r="AQ57" s="7"/>
      <c r="AR57" s="3"/>
      <c r="AS57" s="6"/>
      <c r="AT57" s="7"/>
      <c r="AU57" s="3"/>
      <c r="AV57" s="6"/>
      <c r="AW57" s="7"/>
      <c r="AX57" s="3"/>
      <c r="AY57" s="6"/>
      <c r="AZ57" s="7"/>
      <c r="BA57" s="3"/>
      <c r="BB57" s="6"/>
      <c r="BC57" s="7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5">
      <c r="A58" s="6"/>
      <c r="B58" s="6"/>
      <c r="C58" s="6"/>
      <c r="D58" s="6"/>
      <c r="E58" s="6"/>
      <c r="F58" s="7"/>
      <c r="G58" s="3"/>
      <c r="H58" s="6"/>
      <c r="I58" s="7"/>
      <c r="J58" s="3"/>
      <c r="K58" s="3"/>
      <c r="L58" s="3"/>
      <c r="M58" s="7"/>
      <c r="N58" s="7"/>
      <c r="O58" s="6"/>
      <c r="P58" s="7"/>
      <c r="Q58" s="3"/>
      <c r="R58" s="6"/>
      <c r="S58" s="7"/>
      <c r="T58" s="3"/>
      <c r="U58" s="3"/>
      <c r="V58" s="3"/>
      <c r="W58" s="7"/>
      <c r="X58" s="7"/>
      <c r="Y58" s="6"/>
      <c r="Z58" s="7"/>
      <c r="AA58" s="3"/>
      <c r="AB58" s="3"/>
      <c r="AC58" s="3"/>
      <c r="AD58" s="7"/>
      <c r="AE58" s="7"/>
      <c r="AF58" s="3"/>
      <c r="AG58" s="3"/>
      <c r="AH58" s="7"/>
      <c r="AI58" s="7"/>
      <c r="AJ58" s="6"/>
      <c r="AK58" s="7"/>
      <c r="AL58" s="3"/>
      <c r="AM58" s="6"/>
      <c r="AN58" s="7"/>
      <c r="AO58" s="3"/>
      <c r="AP58" s="6"/>
      <c r="AQ58" s="7"/>
      <c r="AR58" s="3"/>
      <c r="AS58" s="6"/>
      <c r="AT58" s="7"/>
      <c r="AU58" s="3"/>
      <c r="AV58" s="6"/>
      <c r="AW58" s="7"/>
      <c r="AX58" s="3"/>
      <c r="AY58" s="6"/>
      <c r="AZ58" s="7"/>
      <c r="BA58" s="3"/>
      <c r="BB58" s="6"/>
      <c r="BC58" s="7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5">
      <c r="A59" s="6"/>
      <c r="B59" s="6"/>
      <c r="C59" s="6"/>
      <c r="D59" s="6"/>
      <c r="E59" s="6"/>
      <c r="F59" s="7"/>
      <c r="G59" s="3"/>
      <c r="H59" s="6"/>
      <c r="I59" s="7"/>
      <c r="J59" s="3"/>
      <c r="K59" s="3"/>
      <c r="L59" s="3"/>
      <c r="M59" s="7"/>
      <c r="N59" s="7"/>
      <c r="O59" s="6"/>
      <c r="P59" s="7"/>
      <c r="Q59" s="3"/>
      <c r="R59" s="6"/>
      <c r="S59" s="7"/>
      <c r="T59" s="3"/>
      <c r="U59" s="3"/>
      <c r="V59" s="3"/>
      <c r="W59" s="7"/>
      <c r="X59" s="7"/>
      <c r="Y59" s="6"/>
      <c r="Z59" s="7"/>
      <c r="AA59" s="3"/>
      <c r="AB59" s="3"/>
      <c r="AC59" s="3"/>
      <c r="AD59" s="7"/>
      <c r="AE59" s="7"/>
      <c r="AF59" s="3"/>
      <c r="AG59" s="3"/>
      <c r="AH59" s="7"/>
      <c r="AI59" s="7"/>
      <c r="AJ59" s="6"/>
      <c r="AK59" s="7"/>
      <c r="AL59" s="3"/>
      <c r="AM59" s="6"/>
      <c r="AN59" s="7"/>
      <c r="AO59" s="3"/>
      <c r="AP59" s="6"/>
      <c r="AQ59" s="7"/>
      <c r="AR59" s="3"/>
      <c r="AS59" s="6"/>
      <c r="AT59" s="7"/>
      <c r="AU59" s="3"/>
      <c r="AV59" s="6"/>
      <c r="AW59" s="7"/>
      <c r="AX59" s="3"/>
      <c r="AY59" s="6"/>
      <c r="AZ59" s="7"/>
      <c r="BA59" s="3"/>
      <c r="BB59" s="6"/>
      <c r="BC59" s="7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5">
      <c r="A60" s="6"/>
      <c r="B60" s="6"/>
      <c r="C60" s="6"/>
      <c r="D60" s="6"/>
      <c r="E60" s="6"/>
      <c r="F60" s="7"/>
      <c r="G60" s="3"/>
      <c r="H60" s="6"/>
      <c r="I60" s="7"/>
      <c r="J60" s="3"/>
      <c r="K60" s="3"/>
      <c r="L60" s="3"/>
      <c r="M60" s="7"/>
      <c r="N60" s="7"/>
      <c r="O60" s="6"/>
      <c r="P60" s="7"/>
      <c r="Q60" s="3"/>
      <c r="R60" s="6"/>
      <c r="S60" s="7"/>
      <c r="T60" s="3"/>
      <c r="U60" s="3"/>
      <c r="V60" s="3"/>
      <c r="W60" s="7"/>
      <c r="X60" s="7"/>
      <c r="Y60" s="6"/>
      <c r="Z60" s="7"/>
      <c r="AA60" s="3"/>
      <c r="AB60" s="3"/>
      <c r="AC60" s="3"/>
      <c r="AD60" s="7"/>
      <c r="AE60" s="7"/>
      <c r="AF60" s="3"/>
      <c r="AG60" s="3"/>
      <c r="AH60" s="7"/>
      <c r="AI60" s="7"/>
      <c r="AJ60" s="6"/>
      <c r="AK60" s="7"/>
      <c r="AL60" s="3"/>
      <c r="AM60" s="6"/>
      <c r="AN60" s="7"/>
      <c r="AO60" s="3"/>
      <c r="AP60" s="6"/>
      <c r="AQ60" s="7"/>
      <c r="AR60" s="3"/>
      <c r="AS60" s="6"/>
      <c r="AT60" s="7"/>
      <c r="AU60" s="3"/>
      <c r="AV60" s="6"/>
      <c r="AW60" s="7"/>
      <c r="AX60" s="3"/>
      <c r="AY60" s="6"/>
      <c r="AZ60" s="7"/>
      <c r="BA60" s="3"/>
      <c r="BB60" s="6"/>
      <c r="BC60" s="7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5">
      <c r="A61" s="6"/>
      <c r="B61" s="6"/>
      <c r="C61" s="6"/>
      <c r="D61" s="6"/>
      <c r="E61" s="6"/>
      <c r="F61" s="7"/>
      <c r="G61" s="3"/>
      <c r="H61" s="6"/>
      <c r="I61" s="7"/>
      <c r="J61" s="3"/>
      <c r="K61" s="3"/>
      <c r="L61" s="3"/>
      <c r="M61" s="7"/>
      <c r="N61" s="7"/>
      <c r="O61" s="6"/>
      <c r="P61" s="7"/>
      <c r="Q61" s="3"/>
      <c r="R61" s="6"/>
      <c r="S61" s="7"/>
      <c r="T61" s="3"/>
      <c r="U61" s="3"/>
      <c r="V61" s="3"/>
      <c r="W61" s="7"/>
      <c r="X61" s="7"/>
      <c r="Y61" s="6"/>
      <c r="Z61" s="7"/>
      <c r="AA61" s="3"/>
      <c r="AB61" s="3"/>
      <c r="AC61" s="3"/>
      <c r="AD61" s="7"/>
      <c r="AE61" s="7"/>
      <c r="AF61" s="3"/>
      <c r="AG61" s="3"/>
      <c r="AH61" s="7"/>
      <c r="AI61" s="7"/>
      <c r="AJ61" s="6"/>
      <c r="AK61" s="7"/>
      <c r="AL61" s="3"/>
      <c r="AM61" s="6"/>
      <c r="AN61" s="7"/>
      <c r="AO61" s="3"/>
      <c r="AP61" s="6"/>
      <c r="AQ61" s="7"/>
      <c r="AR61" s="3"/>
      <c r="AS61" s="6"/>
      <c r="AT61" s="7"/>
      <c r="AU61" s="3"/>
      <c r="AV61" s="6"/>
      <c r="AW61" s="7"/>
      <c r="AX61" s="3"/>
      <c r="AY61" s="6"/>
      <c r="AZ61" s="7"/>
      <c r="BA61" s="3"/>
      <c r="BB61" s="6"/>
      <c r="BC61" s="7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5">
      <c r="A62" s="6"/>
      <c r="B62" s="6"/>
      <c r="C62" s="6"/>
      <c r="D62" s="6"/>
      <c r="E62" s="6"/>
      <c r="F62" s="7"/>
      <c r="G62" s="3"/>
      <c r="H62" s="6"/>
      <c r="I62" s="7"/>
      <c r="J62" s="3"/>
      <c r="K62" s="3"/>
      <c r="L62" s="3"/>
      <c r="M62" s="7"/>
      <c r="N62" s="7"/>
      <c r="O62" s="6"/>
      <c r="P62" s="7"/>
      <c r="Q62" s="3"/>
      <c r="R62" s="6"/>
      <c r="S62" s="7"/>
      <c r="T62" s="3"/>
      <c r="U62" s="3"/>
      <c r="V62" s="3"/>
      <c r="W62" s="7"/>
      <c r="X62" s="7"/>
      <c r="Y62" s="6"/>
      <c r="Z62" s="7"/>
      <c r="AA62" s="3"/>
      <c r="AB62" s="3"/>
      <c r="AC62" s="3"/>
      <c r="AD62" s="7"/>
      <c r="AE62" s="7"/>
      <c r="AF62" s="3"/>
      <c r="AG62" s="3"/>
      <c r="AH62" s="7"/>
      <c r="AI62" s="7"/>
      <c r="AJ62" s="6"/>
      <c r="AK62" s="7"/>
      <c r="AL62" s="3"/>
      <c r="AM62" s="6"/>
      <c r="AN62" s="7"/>
      <c r="AO62" s="3"/>
      <c r="AP62" s="6"/>
      <c r="AQ62" s="7"/>
      <c r="AR62" s="3"/>
      <c r="AS62" s="6"/>
      <c r="AT62" s="7"/>
      <c r="AU62" s="3"/>
      <c r="AV62" s="6"/>
      <c r="AW62" s="7"/>
      <c r="AX62" s="3"/>
      <c r="AY62" s="6"/>
      <c r="AZ62" s="7"/>
      <c r="BA62" s="3"/>
      <c r="BB62" s="6"/>
      <c r="BC62" s="7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5">
      <c r="A63" s="6"/>
      <c r="B63" s="6"/>
      <c r="C63" s="6"/>
      <c r="D63" s="6"/>
      <c r="E63" s="6"/>
      <c r="F63" s="7"/>
      <c r="G63" s="3"/>
      <c r="H63" s="6"/>
      <c r="I63" s="7"/>
      <c r="J63" s="3"/>
      <c r="K63" s="3"/>
      <c r="L63" s="3"/>
      <c r="M63" s="7"/>
      <c r="N63" s="7"/>
      <c r="O63" s="6"/>
      <c r="P63" s="7"/>
      <c r="Q63" s="3"/>
      <c r="R63" s="6"/>
      <c r="S63" s="7"/>
      <c r="T63" s="3"/>
      <c r="U63" s="3"/>
      <c r="V63" s="3"/>
      <c r="W63" s="7"/>
      <c r="X63" s="7"/>
      <c r="Y63" s="6"/>
      <c r="Z63" s="7"/>
      <c r="AA63" s="3"/>
      <c r="AB63" s="3"/>
      <c r="AC63" s="3"/>
      <c r="AD63" s="7"/>
      <c r="AE63" s="7"/>
      <c r="AF63" s="3"/>
      <c r="AG63" s="3"/>
      <c r="AH63" s="7"/>
      <c r="AI63" s="7"/>
      <c r="AJ63" s="6"/>
      <c r="AK63" s="7"/>
      <c r="AL63" s="3"/>
      <c r="AM63" s="6"/>
      <c r="AN63" s="7"/>
      <c r="AO63" s="3"/>
      <c r="AP63" s="6"/>
      <c r="AQ63" s="7"/>
      <c r="AR63" s="3"/>
      <c r="AS63" s="6"/>
      <c r="AT63" s="7"/>
      <c r="AU63" s="3"/>
      <c r="AV63" s="6"/>
      <c r="AW63" s="7"/>
      <c r="AX63" s="3"/>
      <c r="AY63" s="6"/>
      <c r="AZ63" s="7"/>
      <c r="BA63" s="3"/>
      <c r="BB63" s="6"/>
      <c r="BC63" s="7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5">
      <c r="A64" s="6"/>
      <c r="B64" s="6"/>
      <c r="C64" s="6"/>
      <c r="D64" s="6"/>
      <c r="E64" s="6"/>
      <c r="F64" s="7"/>
      <c r="G64" s="3"/>
      <c r="H64" s="6"/>
      <c r="I64" s="7"/>
      <c r="J64" s="3"/>
      <c r="K64" s="3"/>
      <c r="L64" s="3"/>
      <c r="M64" s="7"/>
      <c r="N64" s="7"/>
      <c r="O64" s="6"/>
      <c r="P64" s="7"/>
      <c r="Q64" s="3"/>
      <c r="R64" s="6"/>
      <c r="S64" s="7"/>
      <c r="T64" s="3"/>
      <c r="U64" s="3"/>
      <c r="V64" s="3"/>
      <c r="W64" s="7"/>
      <c r="X64" s="7"/>
      <c r="Y64" s="6"/>
      <c r="Z64" s="7"/>
      <c r="AA64" s="3"/>
      <c r="AB64" s="3"/>
      <c r="AC64" s="3"/>
      <c r="AD64" s="7"/>
      <c r="AE64" s="7"/>
      <c r="AF64" s="3"/>
      <c r="AG64" s="3"/>
      <c r="AH64" s="7"/>
      <c r="AI64" s="7"/>
      <c r="AJ64" s="6"/>
      <c r="AK64" s="7"/>
      <c r="AL64" s="3"/>
      <c r="AM64" s="6"/>
      <c r="AN64" s="7"/>
      <c r="AO64" s="3"/>
      <c r="AP64" s="6"/>
      <c r="AQ64" s="7"/>
      <c r="AR64" s="3"/>
      <c r="AS64" s="6"/>
      <c r="AT64" s="7"/>
      <c r="AU64" s="3"/>
      <c r="AV64" s="6"/>
      <c r="AW64" s="7"/>
      <c r="AX64" s="3"/>
      <c r="AY64" s="6"/>
      <c r="AZ64" s="7"/>
      <c r="BA64" s="3"/>
      <c r="BB64" s="6"/>
      <c r="BC64" s="7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5">
      <c r="A65" s="6"/>
      <c r="B65" s="6"/>
      <c r="C65" s="6"/>
      <c r="D65" s="6"/>
      <c r="E65" s="6"/>
      <c r="F65" s="7"/>
      <c r="G65" s="3"/>
      <c r="H65" s="6"/>
      <c r="I65" s="7"/>
      <c r="J65" s="3"/>
      <c r="K65" s="3"/>
      <c r="L65" s="3"/>
      <c r="M65" s="7"/>
      <c r="N65" s="7"/>
      <c r="O65" s="6"/>
      <c r="P65" s="7"/>
      <c r="Q65" s="3"/>
      <c r="R65" s="6"/>
      <c r="S65" s="7"/>
      <c r="T65" s="3"/>
      <c r="U65" s="3"/>
      <c r="V65" s="3"/>
      <c r="W65" s="7"/>
      <c r="X65" s="7"/>
      <c r="Y65" s="6"/>
      <c r="Z65" s="7"/>
      <c r="AA65" s="3"/>
      <c r="AB65" s="3"/>
      <c r="AC65" s="3"/>
      <c r="AD65" s="7"/>
      <c r="AE65" s="7"/>
      <c r="AF65" s="3"/>
      <c r="AG65" s="3"/>
      <c r="AH65" s="7"/>
      <c r="AI65" s="7"/>
      <c r="AJ65" s="6"/>
      <c r="AK65" s="7"/>
      <c r="AL65" s="3"/>
      <c r="AM65" s="6"/>
      <c r="AN65" s="7"/>
      <c r="AO65" s="3"/>
      <c r="AP65" s="6"/>
      <c r="AQ65" s="7"/>
      <c r="AR65" s="3"/>
      <c r="AS65" s="6"/>
      <c r="AT65" s="7"/>
      <c r="AU65" s="3"/>
      <c r="AV65" s="6"/>
      <c r="AW65" s="7"/>
      <c r="AX65" s="3"/>
      <c r="AY65" s="6"/>
      <c r="AZ65" s="7"/>
      <c r="BA65" s="3"/>
      <c r="BB65" s="6"/>
      <c r="BC65" s="7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5">
      <c r="A66" s="6"/>
      <c r="B66" s="6"/>
      <c r="C66" s="6"/>
      <c r="D66" s="6"/>
      <c r="E66" s="6"/>
      <c r="F66" s="7"/>
      <c r="G66" s="3"/>
      <c r="H66" s="6"/>
      <c r="I66" s="7"/>
      <c r="J66" s="3"/>
      <c r="K66" s="3"/>
      <c r="L66" s="3"/>
      <c r="M66" s="7"/>
      <c r="N66" s="7"/>
      <c r="O66" s="6"/>
      <c r="P66" s="7"/>
      <c r="Q66" s="3"/>
      <c r="R66" s="6"/>
      <c r="S66" s="7"/>
      <c r="T66" s="3"/>
      <c r="U66" s="3"/>
      <c r="V66" s="3"/>
      <c r="W66" s="7"/>
      <c r="X66" s="7"/>
      <c r="Y66" s="6"/>
      <c r="Z66" s="7"/>
      <c r="AA66" s="3"/>
      <c r="AB66" s="3"/>
      <c r="AC66" s="3"/>
      <c r="AD66" s="7"/>
      <c r="AE66" s="7"/>
      <c r="AF66" s="3"/>
      <c r="AG66" s="3"/>
      <c r="AH66" s="7"/>
      <c r="AI66" s="7"/>
      <c r="AJ66" s="6"/>
      <c r="AK66" s="7"/>
      <c r="AL66" s="3"/>
      <c r="AM66" s="6"/>
      <c r="AN66" s="7"/>
      <c r="AO66" s="3"/>
      <c r="AP66" s="6"/>
      <c r="AQ66" s="7"/>
      <c r="AR66" s="3"/>
      <c r="AS66" s="6"/>
      <c r="AT66" s="7"/>
      <c r="AU66" s="3"/>
      <c r="AV66" s="6"/>
      <c r="AW66" s="7"/>
      <c r="AX66" s="3"/>
      <c r="AY66" s="6"/>
      <c r="AZ66" s="7"/>
      <c r="BA66" s="3"/>
      <c r="BB66" s="6"/>
      <c r="BC66" s="7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5">
      <c r="A67" s="6"/>
      <c r="B67" s="6"/>
      <c r="C67" s="6"/>
      <c r="D67" s="6"/>
      <c r="E67" s="6"/>
      <c r="F67" s="7"/>
      <c r="G67" s="3"/>
      <c r="H67" s="6"/>
      <c r="I67" s="7"/>
      <c r="J67" s="3"/>
      <c r="K67" s="3"/>
      <c r="L67" s="3"/>
      <c r="M67" s="7"/>
      <c r="N67" s="7"/>
      <c r="O67" s="6"/>
      <c r="P67" s="7"/>
      <c r="Q67" s="3"/>
      <c r="R67" s="6"/>
      <c r="S67" s="7"/>
      <c r="T67" s="3"/>
      <c r="U67" s="3"/>
      <c r="V67" s="3"/>
      <c r="W67" s="7"/>
      <c r="X67" s="7"/>
      <c r="Y67" s="6"/>
      <c r="Z67" s="7"/>
      <c r="AA67" s="3"/>
      <c r="AB67" s="3"/>
      <c r="AC67" s="3"/>
      <c r="AD67" s="7"/>
      <c r="AE67" s="7"/>
      <c r="AF67" s="3"/>
      <c r="AG67" s="3"/>
      <c r="AH67" s="7"/>
      <c r="AI67" s="7"/>
      <c r="AJ67" s="6"/>
      <c r="AK67" s="7"/>
      <c r="AL67" s="3"/>
      <c r="AM67" s="6"/>
      <c r="AN67" s="7"/>
      <c r="AO67" s="3"/>
      <c r="AP67" s="6"/>
      <c r="AQ67" s="7"/>
      <c r="AR67" s="3"/>
      <c r="AS67" s="6"/>
      <c r="AT67" s="7"/>
      <c r="AU67" s="3"/>
      <c r="AV67" s="6"/>
      <c r="AW67" s="7"/>
      <c r="AX67" s="3"/>
      <c r="AY67" s="6"/>
      <c r="AZ67" s="7"/>
      <c r="BA67" s="3"/>
      <c r="BB67" s="6"/>
      <c r="BC67" s="7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5">
      <c r="A68" s="6"/>
      <c r="B68" s="6"/>
      <c r="C68" s="6"/>
      <c r="D68" s="6"/>
      <c r="E68" s="6"/>
      <c r="F68" s="7"/>
      <c r="G68" s="3"/>
      <c r="H68" s="6"/>
      <c r="I68" s="7"/>
      <c r="J68" s="3"/>
      <c r="K68" s="3"/>
      <c r="L68" s="3"/>
      <c r="M68" s="7"/>
      <c r="N68" s="7"/>
      <c r="O68" s="6"/>
      <c r="P68" s="7"/>
      <c r="Q68" s="3"/>
      <c r="R68" s="6"/>
      <c r="S68" s="7"/>
      <c r="T68" s="3"/>
      <c r="U68" s="3"/>
      <c r="V68" s="3"/>
      <c r="W68" s="7"/>
      <c r="X68" s="7"/>
      <c r="Y68" s="6"/>
      <c r="Z68" s="7"/>
      <c r="AA68" s="3"/>
      <c r="AB68" s="3"/>
      <c r="AC68" s="3"/>
      <c r="AD68" s="7"/>
      <c r="AE68" s="7"/>
      <c r="AF68" s="3"/>
      <c r="AG68" s="3"/>
      <c r="AH68" s="7"/>
      <c r="AI68" s="7"/>
      <c r="AJ68" s="6"/>
      <c r="AK68" s="7"/>
      <c r="AL68" s="3"/>
      <c r="AM68" s="6"/>
      <c r="AN68" s="7"/>
      <c r="AO68" s="3"/>
      <c r="AP68" s="6"/>
      <c r="AQ68" s="7"/>
      <c r="AR68" s="3"/>
      <c r="AS68" s="6"/>
      <c r="AT68" s="7"/>
      <c r="AU68" s="3"/>
      <c r="AV68" s="6"/>
      <c r="AW68" s="7"/>
      <c r="AX68" s="3"/>
      <c r="AY68" s="6"/>
      <c r="AZ68" s="7"/>
      <c r="BA68" s="3"/>
      <c r="BB68" s="6"/>
      <c r="BC68" s="7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5">
      <c r="A69" s="6"/>
      <c r="B69" s="6"/>
      <c r="C69" s="6"/>
      <c r="D69" s="6"/>
      <c r="E69" s="6"/>
      <c r="F69" s="7"/>
      <c r="G69" s="3"/>
      <c r="H69" s="6"/>
      <c r="I69" s="7"/>
      <c r="J69" s="3"/>
      <c r="K69" s="3"/>
      <c r="L69" s="3"/>
      <c r="M69" s="7"/>
      <c r="N69" s="7"/>
      <c r="O69" s="6"/>
      <c r="P69" s="7"/>
      <c r="Q69" s="3"/>
      <c r="R69" s="6"/>
      <c r="S69" s="7"/>
      <c r="T69" s="3"/>
      <c r="U69" s="3"/>
      <c r="V69" s="3"/>
      <c r="W69" s="7"/>
      <c r="X69" s="7"/>
      <c r="Y69" s="6"/>
      <c r="Z69" s="7"/>
      <c r="AA69" s="3"/>
      <c r="AB69" s="3"/>
      <c r="AC69" s="3"/>
      <c r="AD69" s="7"/>
      <c r="AE69" s="7"/>
      <c r="AF69" s="3"/>
      <c r="AG69" s="3"/>
      <c r="AH69" s="7"/>
      <c r="AI69" s="7"/>
      <c r="AJ69" s="6"/>
      <c r="AK69" s="7"/>
      <c r="AL69" s="3"/>
      <c r="AM69" s="6"/>
      <c r="AN69" s="7"/>
      <c r="AO69" s="3"/>
      <c r="AP69" s="6"/>
      <c r="AQ69" s="7"/>
      <c r="AR69" s="3"/>
      <c r="AS69" s="6"/>
      <c r="AT69" s="7"/>
      <c r="AU69" s="3"/>
      <c r="AV69" s="6"/>
      <c r="AW69" s="7"/>
      <c r="AX69" s="3"/>
      <c r="AY69" s="6"/>
      <c r="AZ69" s="7"/>
      <c r="BA69" s="3"/>
      <c r="BB69" s="6"/>
      <c r="BC69" s="7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5">
      <c r="A70" s="6"/>
      <c r="B70" s="6"/>
      <c r="C70" s="6"/>
      <c r="D70" s="6"/>
      <c r="E70" s="6"/>
      <c r="F70" s="7"/>
      <c r="G70" s="3"/>
      <c r="H70" s="6"/>
      <c r="I70" s="7"/>
      <c r="J70" s="3"/>
      <c r="K70" s="3"/>
      <c r="L70" s="3"/>
      <c r="M70" s="7"/>
      <c r="N70" s="7"/>
      <c r="O70" s="6"/>
      <c r="P70" s="7"/>
      <c r="Q70" s="3"/>
      <c r="R70" s="6"/>
      <c r="S70" s="7"/>
      <c r="T70" s="3"/>
      <c r="U70" s="3"/>
      <c r="V70" s="3"/>
      <c r="W70" s="7"/>
      <c r="X70" s="7"/>
      <c r="Y70" s="6"/>
      <c r="Z70" s="7"/>
      <c r="AA70" s="3"/>
      <c r="AB70" s="3"/>
      <c r="AC70" s="3"/>
      <c r="AD70" s="7"/>
      <c r="AE70" s="7"/>
      <c r="AF70" s="3"/>
      <c r="AG70" s="3"/>
      <c r="AH70" s="7"/>
      <c r="AI70" s="7"/>
      <c r="AJ70" s="6"/>
      <c r="AK70" s="7"/>
      <c r="AL70" s="3"/>
      <c r="AM70" s="6"/>
      <c r="AN70" s="7"/>
      <c r="AO70" s="3"/>
      <c r="AP70" s="6"/>
      <c r="AQ70" s="7"/>
      <c r="AR70" s="3"/>
      <c r="AS70" s="6"/>
      <c r="AT70" s="7"/>
      <c r="AU70" s="3"/>
      <c r="AV70" s="6"/>
      <c r="AW70" s="7"/>
      <c r="AX70" s="3"/>
      <c r="AY70" s="6"/>
      <c r="AZ70" s="7"/>
      <c r="BA70" s="3"/>
      <c r="BB70" s="6"/>
      <c r="BC70" s="7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5">
      <c r="A71" s="6"/>
      <c r="B71" s="6"/>
      <c r="C71" s="6"/>
      <c r="D71" s="6"/>
      <c r="E71" s="6"/>
      <c r="F71" s="7"/>
      <c r="G71" s="3"/>
      <c r="H71" s="6"/>
      <c r="I71" s="7"/>
      <c r="J71" s="3"/>
      <c r="K71" s="3"/>
      <c r="L71" s="3"/>
      <c r="M71" s="7"/>
      <c r="N71" s="7"/>
      <c r="O71" s="6"/>
      <c r="P71" s="7"/>
      <c r="Q71" s="3"/>
      <c r="R71" s="6"/>
      <c r="S71" s="7"/>
      <c r="T71" s="3"/>
      <c r="U71" s="3"/>
      <c r="V71" s="3"/>
      <c r="W71" s="7"/>
      <c r="X71" s="7"/>
      <c r="Y71" s="6"/>
      <c r="Z71" s="7"/>
      <c r="AA71" s="3"/>
      <c r="AB71" s="3"/>
      <c r="AC71" s="3"/>
      <c r="AD71" s="7"/>
      <c r="AE71" s="7"/>
      <c r="AF71" s="3"/>
      <c r="AG71" s="3"/>
      <c r="AH71" s="7"/>
      <c r="AI71" s="7"/>
      <c r="AJ71" s="6"/>
      <c r="AK71" s="7"/>
      <c r="AL71" s="3"/>
      <c r="AM71" s="6"/>
      <c r="AN71" s="7"/>
      <c r="AO71" s="3"/>
      <c r="AP71" s="6"/>
      <c r="AQ71" s="7"/>
      <c r="AR71" s="3"/>
      <c r="AS71" s="6"/>
      <c r="AT71" s="7"/>
      <c r="AU71" s="3"/>
      <c r="AV71" s="6"/>
      <c r="AW71" s="7"/>
      <c r="AX71" s="3"/>
      <c r="AY71" s="6"/>
      <c r="AZ71" s="7"/>
      <c r="BA71" s="3"/>
      <c r="BB71" s="6"/>
      <c r="BC71" s="7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5">
      <c r="A72" s="6"/>
      <c r="B72" s="6"/>
      <c r="C72" s="6"/>
      <c r="D72" s="6"/>
      <c r="E72" s="6"/>
      <c r="F72" s="7"/>
      <c r="G72" s="3"/>
      <c r="H72" s="6"/>
      <c r="I72" s="7"/>
      <c r="J72" s="3"/>
      <c r="K72" s="3"/>
      <c r="L72" s="3"/>
      <c r="M72" s="7"/>
      <c r="N72" s="7"/>
      <c r="O72" s="6"/>
      <c r="P72" s="7"/>
      <c r="Q72" s="3"/>
      <c r="R72" s="6"/>
      <c r="S72" s="7"/>
      <c r="T72" s="3"/>
      <c r="U72" s="3"/>
      <c r="V72" s="3"/>
      <c r="W72" s="7"/>
      <c r="X72" s="7"/>
      <c r="Y72" s="6"/>
      <c r="Z72" s="7"/>
      <c r="AA72" s="3"/>
      <c r="AB72" s="3"/>
      <c r="AC72" s="3"/>
      <c r="AD72" s="7"/>
      <c r="AE72" s="7"/>
      <c r="AF72" s="3"/>
      <c r="AG72" s="3"/>
      <c r="AH72" s="7"/>
      <c r="AI72" s="7"/>
      <c r="AJ72" s="6"/>
      <c r="AK72" s="7"/>
      <c r="AL72" s="3"/>
      <c r="AM72" s="6"/>
      <c r="AN72" s="7"/>
      <c r="AO72" s="3"/>
      <c r="AP72" s="6"/>
      <c r="AQ72" s="7"/>
      <c r="AR72" s="3"/>
      <c r="AS72" s="6"/>
      <c r="AT72" s="7"/>
      <c r="AU72" s="3"/>
      <c r="AV72" s="6"/>
      <c r="AW72" s="7"/>
      <c r="AX72" s="3"/>
      <c r="AY72" s="6"/>
      <c r="AZ72" s="7"/>
      <c r="BA72" s="3"/>
      <c r="BB72" s="6"/>
      <c r="BC72" s="7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5">
      <c r="A73" s="6"/>
      <c r="B73" s="6"/>
      <c r="C73" s="6"/>
      <c r="D73" s="6"/>
      <c r="E73" s="6"/>
      <c r="F73" s="7"/>
      <c r="G73" s="3"/>
      <c r="H73" s="6"/>
      <c r="I73" s="7"/>
      <c r="J73" s="3"/>
      <c r="K73" s="3"/>
      <c r="L73" s="3"/>
      <c r="M73" s="7"/>
      <c r="N73" s="7"/>
      <c r="O73" s="6"/>
      <c r="P73" s="7"/>
      <c r="Q73" s="3"/>
      <c r="R73" s="6"/>
      <c r="S73" s="7"/>
      <c r="T73" s="3"/>
      <c r="U73" s="3"/>
      <c r="V73" s="3"/>
      <c r="W73" s="7"/>
      <c r="X73" s="7"/>
      <c r="Y73" s="6"/>
      <c r="Z73" s="7"/>
      <c r="AA73" s="3"/>
      <c r="AB73" s="3"/>
      <c r="AC73" s="3"/>
      <c r="AD73" s="7"/>
      <c r="AE73" s="7"/>
      <c r="AF73" s="3"/>
      <c r="AG73" s="3"/>
      <c r="AH73" s="7"/>
      <c r="AI73" s="7"/>
      <c r="AJ73" s="6"/>
      <c r="AK73" s="7"/>
      <c r="AL73" s="3"/>
      <c r="AM73" s="6"/>
      <c r="AN73" s="7"/>
      <c r="AO73" s="3"/>
      <c r="AP73" s="6"/>
      <c r="AQ73" s="7"/>
      <c r="AR73" s="3"/>
      <c r="AS73" s="6"/>
      <c r="AT73" s="7"/>
      <c r="AU73" s="3"/>
      <c r="AV73" s="6"/>
      <c r="AW73" s="7"/>
      <c r="AX73" s="3"/>
      <c r="AY73" s="6"/>
      <c r="AZ73" s="7"/>
      <c r="BA73" s="3"/>
      <c r="BB73" s="6"/>
      <c r="BC73" s="7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5">
      <c r="A74" s="6"/>
      <c r="B74" s="6"/>
      <c r="C74" s="6"/>
      <c r="D74" s="6"/>
      <c r="E74" s="6"/>
      <c r="F74" s="7"/>
      <c r="G74" s="3"/>
      <c r="H74" s="6"/>
      <c r="I74" s="7"/>
      <c r="J74" s="3"/>
      <c r="K74" s="3"/>
      <c r="L74" s="3"/>
      <c r="M74" s="7"/>
      <c r="N74" s="7"/>
      <c r="O74" s="6"/>
      <c r="P74" s="7"/>
      <c r="Q74" s="3"/>
      <c r="R74" s="6"/>
      <c r="S74" s="7"/>
      <c r="T74" s="3"/>
      <c r="U74" s="3"/>
      <c r="V74" s="3"/>
      <c r="W74" s="7"/>
      <c r="X74" s="7"/>
      <c r="Y74" s="6"/>
      <c r="Z74" s="7"/>
      <c r="AA74" s="3"/>
      <c r="AB74" s="3"/>
      <c r="AC74" s="3"/>
      <c r="AD74" s="7"/>
      <c r="AE74" s="7"/>
      <c r="AF74" s="3"/>
      <c r="AG74" s="3"/>
      <c r="AH74" s="7"/>
      <c r="AI74" s="7"/>
      <c r="AJ74" s="6"/>
      <c r="AK74" s="7"/>
      <c r="AL74" s="3"/>
      <c r="AM74" s="6"/>
      <c r="AN74" s="7"/>
      <c r="AO74" s="3"/>
      <c r="AP74" s="6"/>
      <c r="AQ74" s="7"/>
      <c r="AR74" s="3"/>
      <c r="AS74" s="6"/>
      <c r="AT74" s="7"/>
      <c r="AU74" s="3"/>
      <c r="AV74" s="6"/>
      <c r="AW74" s="7"/>
      <c r="AX74" s="3"/>
      <c r="AY74" s="6"/>
      <c r="AZ74" s="7"/>
      <c r="BA74" s="3"/>
      <c r="BB74" s="6"/>
      <c r="BC74" s="7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5">
      <c r="A75" s="6"/>
      <c r="B75" s="6"/>
      <c r="C75" s="6"/>
      <c r="D75" s="6"/>
      <c r="E75" s="6"/>
      <c r="F75" s="7"/>
      <c r="G75" s="3"/>
      <c r="H75" s="6"/>
      <c r="I75" s="7"/>
      <c r="J75" s="3"/>
      <c r="K75" s="3"/>
      <c r="L75" s="3"/>
      <c r="M75" s="7"/>
      <c r="N75" s="7"/>
      <c r="O75" s="6"/>
      <c r="P75" s="7"/>
      <c r="Q75" s="3"/>
      <c r="R75" s="6"/>
      <c r="S75" s="7"/>
      <c r="T75" s="3"/>
      <c r="U75" s="3"/>
      <c r="V75" s="3"/>
      <c r="W75" s="7"/>
      <c r="X75" s="7"/>
      <c r="Y75" s="6"/>
      <c r="Z75" s="7"/>
      <c r="AA75" s="3"/>
      <c r="AB75" s="3"/>
      <c r="AC75" s="3"/>
      <c r="AD75" s="7"/>
      <c r="AE75" s="7"/>
      <c r="AF75" s="3"/>
      <c r="AG75" s="3"/>
      <c r="AH75" s="7"/>
      <c r="AI75" s="7"/>
      <c r="AJ75" s="6"/>
      <c r="AK75" s="7"/>
      <c r="AL75" s="3"/>
      <c r="AM75" s="6"/>
      <c r="AN75" s="7"/>
      <c r="AO75" s="3"/>
      <c r="AP75" s="6"/>
      <c r="AQ75" s="7"/>
      <c r="AR75" s="3"/>
      <c r="AS75" s="6"/>
      <c r="AT75" s="7"/>
      <c r="AU75" s="3"/>
      <c r="AV75" s="6"/>
      <c r="AW75" s="7"/>
      <c r="AX75" s="3"/>
      <c r="AY75" s="6"/>
      <c r="AZ75" s="7"/>
      <c r="BA75" s="3"/>
      <c r="BB75" s="6"/>
      <c r="BC75" s="7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5">
      <c r="A76" s="6"/>
      <c r="B76" s="6"/>
      <c r="C76" s="6"/>
      <c r="D76" s="6"/>
      <c r="E76" s="6"/>
      <c r="F76" s="7"/>
      <c r="G76" s="3"/>
      <c r="H76" s="6"/>
      <c r="I76" s="7"/>
      <c r="J76" s="3"/>
      <c r="K76" s="3"/>
      <c r="L76" s="3"/>
      <c r="M76" s="7"/>
      <c r="N76" s="7"/>
      <c r="O76" s="6"/>
      <c r="P76" s="7"/>
      <c r="Q76" s="3"/>
      <c r="R76" s="6"/>
      <c r="S76" s="7"/>
      <c r="T76" s="3"/>
      <c r="U76" s="3"/>
      <c r="V76" s="3"/>
      <c r="W76" s="7"/>
      <c r="X76" s="7"/>
      <c r="Y76" s="6"/>
      <c r="Z76" s="7"/>
      <c r="AA76" s="3"/>
      <c r="AB76" s="3"/>
      <c r="AC76" s="3"/>
      <c r="AD76" s="7"/>
      <c r="AE76" s="7"/>
      <c r="AF76" s="3"/>
      <c r="AG76" s="3"/>
      <c r="AH76" s="7"/>
      <c r="AI76" s="7"/>
      <c r="AJ76" s="6"/>
      <c r="AK76" s="7"/>
      <c r="AL76" s="3"/>
      <c r="AM76" s="6"/>
      <c r="AN76" s="7"/>
      <c r="AO76" s="3"/>
      <c r="AP76" s="6"/>
      <c r="AQ76" s="7"/>
      <c r="AR76" s="3"/>
      <c r="AS76" s="6"/>
      <c r="AT76" s="7"/>
      <c r="AU76" s="3"/>
      <c r="AV76" s="6"/>
      <c r="AW76" s="7"/>
      <c r="AX76" s="3"/>
      <c r="AY76" s="6"/>
      <c r="AZ76" s="7"/>
      <c r="BA76" s="3"/>
      <c r="BB76" s="6"/>
      <c r="BC76" s="7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5">
      <c r="A77" s="6"/>
      <c r="B77" s="6"/>
      <c r="C77" s="6"/>
      <c r="D77" s="6"/>
      <c r="E77" s="6"/>
      <c r="F77" s="7"/>
      <c r="G77" s="3"/>
      <c r="H77" s="6"/>
      <c r="I77" s="7"/>
      <c r="J77" s="3"/>
      <c r="K77" s="3"/>
      <c r="L77" s="3"/>
      <c r="M77" s="7"/>
      <c r="N77" s="7"/>
      <c r="O77" s="6"/>
      <c r="P77" s="7"/>
      <c r="Q77" s="3"/>
      <c r="R77" s="6"/>
      <c r="S77" s="7"/>
      <c r="T77" s="3"/>
      <c r="U77" s="3"/>
      <c r="V77" s="3"/>
      <c r="W77" s="7"/>
      <c r="X77" s="7"/>
      <c r="Y77" s="6"/>
      <c r="Z77" s="7"/>
      <c r="AA77" s="3"/>
      <c r="AB77" s="3"/>
      <c r="AC77" s="3"/>
      <c r="AD77" s="7"/>
      <c r="AE77" s="7"/>
      <c r="AF77" s="3"/>
      <c r="AG77" s="3"/>
      <c r="AH77" s="7"/>
      <c r="AI77" s="7"/>
      <c r="AJ77" s="6"/>
      <c r="AK77" s="7"/>
      <c r="AL77" s="3"/>
      <c r="AM77" s="6"/>
      <c r="AN77" s="7"/>
      <c r="AO77" s="3"/>
      <c r="AP77" s="6"/>
      <c r="AQ77" s="7"/>
      <c r="AR77" s="3"/>
      <c r="AS77" s="6"/>
      <c r="AT77" s="7"/>
      <c r="AU77" s="3"/>
      <c r="AV77" s="6"/>
      <c r="AW77" s="7"/>
      <c r="AX77" s="3"/>
      <c r="AY77" s="6"/>
      <c r="AZ77" s="7"/>
      <c r="BA77" s="3"/>
      <c r="BB77" s="6"/>
      <c r="BC77" s="7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5">
      <c r="A78" s="6"/>
      <c r="B78" s="6"/>
      <c r="C78" s="6"/>
      <c r="D78" s="6"/>
      <c r="E78" s="6"/>
      <c r="F78" s="7"/>
      <c r="G78" s="3"/>
      <c r="H78" s="6"/>
      <c r="I78" s="7"/>
      <c r="J78" s="3"/>
      <c r="K78" s="3"/>
      <c r="L78" s="3"/>
      <c r="M78" s="7"/>
      <c r="N78" s="7"/>
      <c r="O78" s="6"/>
      <c r="P78" s="7"/>
      <c r="Q78" s="3"/>
      <c r="R78" s="6"/>
      <c r="S78" s="7"/>
      <c r="T78" s="3"/>
      <c r="U78" s="3"/>
      <c r="V78" s="3"/>
      <c r="W78" s="7"/>
      <c r="X78" s="7"/>
      <c r="Y78" s="6"/>
      <c r="Z78" s="7"/>
      <c r="AA78" s="3"/>
      <c r="AB78" s="3"/>
      <c r="AC78" s="3"/>
      <c r="AD78" s="7"/>
      <c r="AE78" s="7"/>
      <c r="AF78" s="3"/>
      <c r="AG78" s="3"/>
      <c r="AH78" s="7"/>
      <c r="AI78" s="7"/>
      <c r="AJ78" s="6"/>
      <c r="AK78" s="7"/>
      <c r="AL78" s="3"/>
      <c r="AM78" s="6"/>
      <c r="AN78" s="7"/>
      <c r="AO78" s="3"/>
      <c r="AP78" s="6"/>
      <c r="AQ78" s="7"/>
      <c r="AR78" s="3"/>
      <c r="AS78" s="6"/>
      <c r="AT78" s="7"/>
      <c r="AU78" s="3"/>
      <c r="AV78" s="6"/>
      <c r="AW78" s="7"/>
      <c r="AX78" s="3"/>
      <c r="AY78" s="6"/>
      <c r="AZ78" s="7"/>
      <c r="BA78" s="3"/>
      <c r="BB78" s="6"/>
      <c r="BC78" s="7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5">
      <c r="A79" s="6"/>
      <c r="B79" s="6"/>
      <c r="C79" s="6"/>
      <c r="D79" s="6"/>
      <c r="E79" s="6"/>
      <c r="F79" s="7"/>
      <c r="G79" s="3"/>
      <c r="H79" s="6"/>
      <c r="I79" s="7"/>
      <c r="J79" s="3"/>
      <c r="K79" s="3"/>
      <c r="L79" s="3"/>
      <c r="M79" s="7"/>
      <c r="N79" s="7"/>
      <c r="O79" s="6"/>
      <c r="P79" s="7"/>
      <c r="Q79" s="3"/>
      <c r="R79" s="6"/>
      <c r="S79" s="7"/>
      <c r="T79" s="3"/>
      <c r="U79" s="3"/>
      <c r="V79" s="3"/>
      <c r="W79" s="7"/>
      <c r="X79" s="7"/>
      <c r="Y79" s="6"/>
      <c r="Z79" s="7"/>
      <c r="AA79" s="3"/>
      <c r="AB79" s="3"/>
      <c r="AC79" s="3"/>
      <c r="AD79" s="7"/>
      <c r="AE79" s="7"/>
      <c r="AF79" s="3"/>
      <c r="AG79" s="3"/>
      <c r="AH79" s="7"/>
      <c r="AI79" s="7"/>
      <c r="AJ79" s="6"/>
      <c r="AK79" s="7"/>
      <c r="AL79" s="3"/>
      <c r="AM79" s="6"/>
      <c r="AN79" s="7"/>
      <c r="AO79" s="3"/>
      <c r="AP79" s="6"/>
      <c r="AQ79" s="7"/>
      <c r="AR79" s="3"/>
      <c r="AS79" s="6"/>
      <c r="AT79" s="7"/>
      <c r="AU79" s="3"/>
      <c r="AV79" s="6"/>
      <c r="AW79" s="7"/>
      <c r="AX79" s="3"/>
      <c r="AY79" s="6"/>
      <c r="AZ79" s="7"/>
      <c r="BA79" s="3"/>
      <c r="BB79" s="6"/>
      <c r="BC79" s="7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5">
      <c r="A80" s="6"/>
      <c r="B80" s="6"/>
      <c r="C80" s="6"/>
      <c r="D80" s="6"/>
      <c r="E80" s="6"/>
      <c r="F80" s="7"/>
      <c r="G80" s="3"/>
      <c r="H80" s="6"/>
      <c r="I80" s="7"/>
      <c r="J80" s="3"/>
      <c r="K80" s="3"/>
      <c r="L80" s="3"/>
      <c r="M80" s="7"/>
      <c r="N80" s="7"/>
      <c r="O80" s="6"/>
      <c r="P80" s="7"/>
      <c r="Q80" s="3"/>
      <c r="R80" s="6"/>
      <c r="S80" s="7"/>
      <c r="T80" s="3"/>
      <c r="U80" s="3"/>
      <c r="V80" s="3"/>
      <c r="W80" s="7"/>
      <c r="X80" s="7"/>
      <c r="Y80" s="6"/>
      <c r="Z80" s="7"/>
      <c r="AA80" s="3"/>
      <c r="AB80" s="3"/>
      <c r="AC80" s="3"/>
      <c r="AD80" s="7"/>
      <c r="AE80" s="7"/>
      <c r="AF80" s="3"/>
      <c r="AG80" s="3"/>
      <c r="AH80" s="7"/>
      <c r="AI80" s="7"/>
      <c r="AJ80" s="6"/>
      <c r="AK80" s="7"/>
      <c r="AL80" s="3"/>
      <c r="AM80" s="6"/>
      <c r="AN80" s="7"/>
      <c r="AO80" s="3"/>
      <c r="AP80" s="6"/>
      <c r="AQ80" s="7"/>
      <c r="AR80" s="3"/>
      <c r="AS80" s="6"/>
      <c r="AT80" s="7"/>
      <c r="AU80" s="3"/>
      <c r="AV80" s="6"/>
      <c r="AW80" s="7"/>
      <c r="AX80" s="3"/>
      <c r="AY80" s="6"/>
      <c r="AZ80" s="7"/>
      <c r="BA80" s="3"/>
      <c r="BB80" s="6"/>
      <c r="BC80" s="7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5">
      <c r="A81" s="6"/>
      <c r="B81" s="6"/>
      <c r="C81" s="6"/>
      <c r="D81" s="6"/>
      <c r="E81" s="6"/>
      <c r="F81" s="7"/>
      <c r="G81" s="3"/>
      <c r="H81" s="6"/>
      <c r="I81" s="7"/>
      <c r="J81" s="3"/>
      <c r="K81" s="3"/>
      <c r="L81" s="3"/>
      <c r="M81" s="7"/>
      <c r="N81" s="7"/>
      <c r="O81" s="6"/>
      <c r="P81" s="7"/>
      <c r="Q81" s="3"/>
      <c r="R81" s="6"/>
      <c r="S81" s="7"/>
      <c r="T81" s="3"/>
      <c r="U81" s="3"/>
      <c r="V81" s="3"/>
      <c r="W81" s="7"/>
      <c r="X81" s="7"/>
      <c r="Y81" s="6"/>
      <c r="Z81" s="7"/>
      <c r="AA81" s="3"/>
      <c r="AB81" s="3"/>
      <c r="AC81" s="3"/>
      <c r="AD81" s="7"/>
      <c r="AE81" s="7"/>
      <c r="AF81" s="3"/>
      <c r="AG81" s="3"/>
      <c r="AH81" s="7"/>
      <c r="AI81" s="7"/>
      <c r="AJ81" s="6"/>
      <c r="AK81" s="7"/>
      <c r="AL81" s="3"/>
      <c r="AM81" s="6"/>
      <c r="AN81" s="7"/>
      <c r="AO81" s="3"/>
      <c r="AP81" s="6"/>
      <c r="AQ81" s="7"/>
      <c r="AR81" s="3"/>
      <c r="AS81" s="6"/>
      <c r="AT81" s="7"/>
      <c r="AU81" s="3"/>
      <c r="AV81" s="6"/>
      <c r="AW81" s="7"/>
      <c r="AX81" s="3"/>
      <c r="AY81" s="6"/>
      <c r="AZ81" s="7"/>
      <c r="BA81" s="3"/>
      <c r="BB81" s="6"/>
      <c r="BC81" s="7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5">
      <c r="A82" s="6"/>
      <c r="B82" s="6"/>
      <c r="C82" s="6"/>
      <c r="D82" s="6"/>
      <c r="E82" s="6"/>
      <c r="F82" s="7"/>
      <c r="G82" s="3"/>
      <c r="H82" s="6"/>
      <c r="I82" s="7"/>
      <c r="J82" s="3"/>
      <c r="K82" s="3"/>
      <c r="L82" s="3"/>
      <c r="M82" s="7"/>
      <c r="N82" s="7"/>
      <c r="O82" s="6"/>
      <c r="P82" s="7"/>
      <c r="Q82" s="3"/>
      <c r="R82" s="6"/>
      <c r="S82" s="7"/>
      <c r="T82" s="3"/>
      <c r="U82" s="3"/>
      <c r="V82" s="3"/>
      <c r="W82" s="7"/>
      <c r="X82" s="7"/>
      <c r="Y82" s="6"/>
      <c r="Z82" s="7"/>
      <c r="AA82" s="3"/>
      <c r="AB82" s="3"/>
      <c r="AC82" s="3"/>
      <c r="AD82" s="7"/>
      <c r="AE82" s="7"/>
      <c r="AF82" s="3"/>
      <c r="AG82" s="3"/>
      <c r="AH82" s="7"/>
      <c r="AI82" s="7"/>
      <c r="AJ82" s="6"/>
      <c r="AK82" s="7"/>
      <c r="AL82" s="3"/>
      <c r="AM82" s="6"/>
      <c r="AN82" s="7"/>
      <c r="AO82" s="3"/>
      <c r="AP82" s="6"/>
      <c r="AQ82" s="7"/>
      <c r="AR82" s="3"/>
      <c r="AS82" s="6"/>
      <c r="AT82" s="7"/>
      <c r="AU82" s="3"/>
      <c r="AV82" s="6"/>
      <c r="AW82" s="7"/>
      <c r="AX82" s="3"/>
      <c r="AY82" s="6"/>
      <c r="AZ82" s="7"/>
      <c r="BA82" s="3"/>
      <c r="BB82" s="6"/>
      <c r="BC82" s="7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5">
      <c r="A83" s="6"/>
      <c r="B83" s="6"/>
      <c r="C83" s="6"/>
      <c r="D83" s="6"/>
      <c r="E83" s="6"/>
      <c r="F83" s="7"/>
      <c r="G83" s="3"/>
      <c r="H83" s="6"/>
      <c r="I83" s="7"/>
      <c r="J83" s="3"/>
      <c r="K83" s="3"/>
      <c r="L83" s="3"/>
      <c r="M83" s="7"/>
      <c r="N83" s="7"/>
      <c r="O83" s="6"/>
      <c r="P83" s="7"/>
      <c r="Q83" s="3"/>
      <c r="R83" s="6"/>
      <c r="S83" s="7"/>
      <c r="T83" s="3"/>
      <c r="U83" s="3"/>
      <c r="V83" s="3"/>
      <c r="W83" s="7"/>
      <c r="X83" s="7"/>
      <c r="Y83" s="6"/>
      <c r="Z83" s="7"/>
      <c r="AA83" s="3"/>
      <c r="AB83" s="3"/>
      <c r="AC83" s="3"/>
      <c r="AD83" s="7"/>
      <c r="AE83" s="7"/>
      <c r="AF83" s="3"/>
      <c r="AG83" s="3"/>
      <c r="AH83" s="7"/>
      <c r="AI83" s="7"/>
      <c r="AJ83" s="6"/>
      <c r="AK83" s="7"/>
      <c r="AL83" s="3"/>
      <c r="AM83" s="6"/>
      <c r="AN83" s="7"/>
      <c r="AO83" s="3"/>
      <c r="AP83" s="6"/>
      <c r="AQ83" s="7"/>
      <c r="AR83" s="3"/>
      <c r="AS83" s="6"/>
      <c r="AT83" s="7"/>
      <c r="AU83" s="3"/>
      <c r="AV83" s="6"/>
      <c r="AW83" s="7"/>
      <c r="AX83" s="3"/>
      <c r="AY83" s="6"/>
      <c r="AZ83" s="7"/>
      <c r="BA83" s="3"/>
      <c r="BB83" s="6"/>
      <c r="BC83" s="7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5">
      <c r="A84" s="6"/>
      <c r="B84" s="6"/>
      <c r="C84" s="6"/>
      <c r="D84" s="6"/>
      <c r="E84" s="6"/>
      <c r="F84" s="7"/>
      <c r="G84" s="3"/>
      <c r="H84" s="6"/>
      <c r="I84" s="7"/>
      <c r="J84" s="3"/>
      <c r="K84" s="3"/>
      <c r="L84" s="3"/>
      <c r="M84" s="7"/>
      <c r="N84" s="7"/>
      <c r="O84" s="6"/>
      <c r="P84" s="7"/>
      <c r="Q84" s="3"/>
      <c r="R84" s="6"/>
      <c r="S84" s="7"/>
      <c r="T84" s="3"/>
      <c r="U84" s="3"/>
      <c r="V84" s="3"/>
      <c r="W84" s="7"/>
      <c r="X84" s="7"/>
      <c r="Y84" s="6"/>
      <c r="Z84" s="7"/>
      <c r="AA84" s="3"/>
      <c r="AB84" s="3"/>
      <c r="AC84" s="3"/>
      <c r="AD84" s="7"/>
      <c r="AE84" s="7"/>
      <c r="AF84" s="3"/>
      <c r="AG84" s="3"/>
      <c r="AH84" s="7"/>
      <c r="AI84" s="7"/>
      <c r="AJ84" s="6"/>
      <c r="AK84" s="7"/>
      <c r="AL84" s="3"/>
      <c r="AM84" s="6"/>
      <c r="AN84" s="7"/>
      <c r="AO84" s="3"/>
      <c r="AP84" s="6"/>
      <c r="AQ84" s="7"/>
      <c r="AR84" s="3"/>
      <c r="AS84" s="6"/>
      <c r="AT84" s="7"/>
      <c r="AU84" s="3"/>
      <c r="AV84" s="6"/>
      <c r="AW84" s="7"/>
      <c r="AX84" s="3"/>
      <c r="AY84" s="6"/>
      <c r="AZ84" s="7"/>
      <c r="BA84" s="3"/>
      <c r="BB84" s="6"/>
      <c r="BC84" s="7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5">
      <c r="A85" s="6"/>
      <c r="B85" s="6"/>
      <c r="C85" s="6"/>
      <c r="D85" s="6"/>
      <c r="E85" s="6"/>
      <c r="F85" s="7"/>
      <c r="G85" s="3"/>
      <c r="H85" s="6"/>
      <c r="I85" s="7"/>
      <c r="J85" s="3"/>
      <c r="K85" s="3"/>
      <c r="L85" s="3"/>
      <c r="M85" s="7"/>
      <c r="N85" s="7"/>
      <c r="O85" s="6"/>
      <c r="P85" s="7"/>
      <c r="Q85" s="3"/>
      <c r="R85" s="6"/>
      <c r="S85" s="7"/>
      <c r="T85" s="3"/>
      <c r="U85" s="3"/>
      <c r="V85" s="3"/>
      <c r="W85" s="7"/>
      <c r="X85" s="7"/>
      <c r="Y85" s="6"/>
      <c r="Z85" s="7"/>
      <c r="AA85" s="3"/>
      <c r="AB85" s="3"/>
      <c r="AC85" s="3"/>
      <c r="AD85" s="7"/>
      <c r="AE85" s="7"/>
      <c r="AF85" s="3"/>
      <c r="AG85" s="3"/>
      <c r="AH85" s="7"/>
      <c r="AI85" s="7"/>
      <c r="AJ85" s="6"/>
      <c r="AK85" s="7"/>
      <c r="AL85" s="3"/>
      <c r="AM85" s="6"/>
      <c r="AN85" s="7"/>
      <c r="AO85" s="3"/>
      <c r="AP85" s="6"/>
      <c r="AQ85" s="7"/>
      <c r="AR85" s="3"/>
      <c r="AS85" s="6"/>
      <c r="AT85" s="7"/>
      <c r="AU85" s="3"/>
      <c r="AV85" s="6"/>
      <c r="AW85" s="7"/>
      <c r="AX85" s="3"/>
      <c r="AY85" s="6"/>
      <c r="AZ85" s="7"/>
      <c r="BA85" s="3"/>
      <c r="BB85" s="6"/>
      <c r="BC85" s="7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5">
      <c r="A86" s="6"/>
      <c r="B86" s="6"/>
      <c r="C86" s="6"/>
      <c r="D86" s="6"/>
      <c r="E86" s="6"/>
      <c r="F86" s="7"/>
      <c r="G86" s="3"/>
      <c r="H86" s="6"/>
      <c r="I86" s="7"/>
      <c r="J86" s="3"/>
      <c r="K86" s="3"/>
      <c r="L86" s="3"/>
      <c r="M86" s="7"/>
      <c r="N86" s="7"/>
      <c r="O86" s="6"/>
      <c r="P86" s="7"/>
      <c r="Q86" s="3"/>
      <c r="R86" s="6"/>
      <c r="S86" s="7"/>
      <c r="T86" s="3"/>
      <c r="U86" s="3"/>
      <c r="V86" s="3"/>
      <c r="W86" s="7"/>
      <c r="X86" s="7"/>
      <c r="Y86" s="6"/>
      <c r="Z86" s="7"/>
      <c r="AA86" s="3"/>
      <c r="AB86" s="3"/>
      <c r="AC86" s="3"/>
      <c r="AD86" s="7"/>
      <c r="AE86" s="7"/>
      <c r="AF86" s="3"/>
      <c r="AG86" s="3"/>
      <c r="AH86" s="7"/>
      <c r="AI86" s="7"/>
      <c r="AJ86" s="6"/>
      <c r="AK86" s="7"/>
      <c r="AL86" s="3"/>
      <c r="AM86" s="6"/>
      <c r="AN86" s="7"/>
      <c r="AO86" s="3"/>
      <c r="AP86" s="6"/>
      <c r="AQ86" s="7"/>
      <c r="AR86" s="3"/>
      <c r="AS86" s="6"/>
      <c r="AT86" s="7"/>
      <c r="AU86" s="3"/>
      <c r="AV86" s="6"/>
      <c r="AW86" s="7"/>
      <c r="AX86" s="3"/>
      <c r="AY86" s="6"/>
      <c r="AZ86" s="7"/>
      <c r="BA86" s="3"/>
      <c r="BB86" s="6"/>
      <c r="BC86" s="7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5">
      <c r="A87" s="6"/>
      <c r="B87" s="6"/>
      <c r="C87" s="6"/>
      <c r="D87" s="6"/>
      <c r="E87" s="6"/>
      <c r="F87" s="7"/>
      <c r="G87" s="3"/>
      <c r="H87" s="6"/>
      <c r="I87" s="7"/>
      <c r="J87" s="3"/>
      <c r="K87" s="3"/>
      <c r="L87" s="3"/>
      <c r="M87" s="7"/>
      <c r="N87" s="7"/>
      <c r="O87" s="6"/>
      <c r="P87" s="7"/>
      <c r="Q87" s="3"/>
      <c r="R87" s="6"/>
      <c r="S87" s="7"/>
      <c r="T87" s="3"/>
      <c r="U87" s="3"/>
      <c r="V87" s="3"/>
      <c r="W87" s="7"/>
      <c r="X87" s="7"/>
      <c r="Y87" s="6"/>
      <c r="Z87" s="7"/>
      <c r="AA87" s="3"/>
      <c r="AB87" s="3"/>
      <c r="AC87" s="3"/>
      <c r="AD87" s="7"/>
      <c r="AE87" s="7"/>
      <c r="AF87" s="3"/>
      <c r="AG87" s="3"/>
      <c r="AH87" s="7"/>
      <c r="AI87" s="7"/>
      <c r="AJ87" s="6"/>
      <c r="AK87" s="7"/>
      <c r="AL87" s="3"/>
      <c r="AM87" s="6"/>
      <c r="AN87" s="7"/>
      <c r="AO87" s="3"/>
      <c r="AP87" s="6"/>
      <c r="AQ87" s="7"/>
      <c r="AR87" s="3"/>
      <c r="AS87" s="6"/>
      <c r="AT87" s="7"/>
      <c r="AU87" s="3"/>
      <c r="AV87" s="6"/>
      <c r="AW87" s="7"/>
      <c r="AX87" s="3"/>
      <c r="AY87" s="6"/>
      <c r="AZ87" s="7"/>
      <c r="BA87" s="3"/>
      <c r="BB87" s="6"/>
      <c r="BC87" s="7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5">
      <c r="A88" s="6"/>
      <c r="B88" s="6"/>
      <c r="C88" s="6"/>
      <c r="D88" s="6"/>
      <c r="E88" s="6"/>
      <c r="F88" s="7"/>
      <c r="G88" s="3"/>
      <c r="H88" s="6"/>
      <c r="I88" s="7"/>
      <c r="J88" s="3"/>
      <c r="K88" s="3"/>
      <c r="L88" s="3"/>
      <c r="M88" s="7"/>
      <c r="N88" s="7"/>
      <c r="O88" s="6"/>
      <c r="P88" s="7"/>
      <c r="Q88" s="3"/>
      <c r="R88" s="6"/>
      <c r="S88" s="7"/>
      <c r="T88" s="3"/>
      <c r="U88" s="3"/>
      <c r="V88" s="3"/>
      <c r="W88" s="7"/>
      <c r="X88" s="7"/>
      <c r="Y88" s="6"/>
      <c r="Z88" s="7"/>
      <c r="AA88" s="3"/>
      <c r="AB88" s="3"/>
      <c r="AC88" s="3"/>
      <c r="AD88" s="7"/>
      <c r="AE88" s="7"/>
      <c r="AF88" s="3"/>
      <c r="AG88" s="3"/>
      <c r="AH88" s="7"/>
      <c r="AI88" s="7"/>
      <c r="AJ88" s="6"/>
      <c r="AK88" s="7"/>
      <c r="AL88" s="3"/>
      <c r="AM88" s="6"/>
      <c r="AN88" s="7"/>
      <c r="AO88" s="3"/>
      <c r="AP88" s="6"/>
      <c r="AQ88" s="7"/>
      <c r="AR88" s="3"/>
      <c r="AS88" s="6"/>
      <c r="AT88" s="7"/>
      <c r="AU88" s="3"/>
      <c r="AV88" s="6"/>
      <c r="AW88" s="7"/>
      <c r="AX88" s="3"/>
      <c r="AY88" s="6"/>
      <c r="AZ88" s="7"/>
      <c r="BA88" s="3"/>
      <c r="BB88" s="6"/>
      <c r="BC88" s="7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5">
      <c r="A89" s="6"/>
      <c r="B89" s="6"/>
      <c r="C89" s="6"/>
      <c r="D89" s="6"/>
      <c r="E89" s="6"/>
      <c r="F89" s="7"/>
      <c r="G89" s="3"/>
      <c r="H89" s="6"/>
      <c r="I89" s="7"/>
      <c r="J89" s="3"/>
      <c r="K89" s="3"/>
      <c r="L89" s="3"/>
      <c r="M89" s="7"/>
      <c r="N89" s="7"/>
      <c r="O89" s="6"/>
      <c r="P89" s="7"/>
      <c r="Q89" s="3"/>
      <c r="R89" s="6"/>
      <c r="S89" s="7"/>
      <c r="T89" s="3"/>
      <c r="U89" s="3"/>
      <c r="V89" s="3"/>
      <c r="W89" s="7"/>
      <c r="X89" s="7"/>
      <c r="Y89" s="6"/>
      <c r="Z89" s="7"/>
      <c r="AA89" s="3"/>
      <c r="AB89" s="3"/>
      <c r="AC89" s="3"/>
      <c r="AD89" s="7"/>
      <c r="AE89" s="7"/>
      <c r="AF89" s="3"/>
      <c r="AG89" s="3"/>
      <c r="AH89" s="7"/>
      <c r="AI89" s="7"/>
      <c r="AJ89" s="6"/>
      <c r="AK89" s="7"/>
      <c r="AL89" s="3"/>
      <c r="AM89" s="6"/>
      <c r="AN89" s="7"/>
      <c r="AO89" s="3"/>
      <c r="AP89" s="6"/>
      <c r="AQ89" s="7"/>
      <c r="AR89" s="3"/>
      <c r="AS89" s="6"/>
      <c r="AT89" s="7"/>
      <c r="AU89" s="3"/>
      <c r="AV89" s="6"/>
      <c r="AW89" s="7"/>
      <c r="AX89" s="3"/>
      <c r="AY89" s="6"/>
      <c r="AZ89" s="7"/>
      <c r="BA89" s="3"/>
      <c r="BB89" s="6"/>
      <c r="BC89" s="7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5">
      <c r="A90" s="6"/>
      <c r="B90" s="6"/>
      <c r="C90" s="6"/>
      <c r="D90" s="6"/>
      <c r="E90" s="6"/>
      <c r="F90" s="7"/>
      <c r="G90" s="3"/>
      <c r="H90" s="6"/>
      <c r="I90" s="7"/>
      <c r="J90" s="3"/>
      <c r="K90" s="3"/>
      <c r="L90" s="3"/>
      <c r="M90" s="7"/>
      <c r="N90" s="7"/>
      <c r="O90" s="6"/>
      <c r="P90" s="7"/>
      <c r="Q90" s="3"/>
      <c r="R90" s="6"/>
      <c r="S90" s="7"/>
      <c r="T90" s="3"/>
      <c r="U90" s="3"/>
      <c r="V90" s="3"/>
      <c r="W90" s="7"/>
      <c r="X90" s="7"/>
      <c r="Y90" s="6"/>
      <c r="Z90" s="7"/>
      <c r="AA90" s="3"/>
      <c r="AB90" s="3"/>
      <c r="AC90" s="3"/>
      <c r="AD90" s="7"/>
      <c r="AE90" s="7"/>
      <c r="AF90" s="3"/>
      <c r="AG90" s="3"/>
      <c r="AH90" s="7"/>
      <c r="AI90" s="7"/>
      <c r="AJ90" s="6"/>
      <c r="AK90" s="7"/>
      <c r="AL90" s="3"/>
      <c r="AM90" s="6"/>
      <c r="AN90" s="7"/>
      <c r="AO90" s="3"/>
      <c r="AP90" s="6"/>
      <c r="AQ90" s="7"/>
      <c r="AR90" s="3"/>
      <c r="AS90" s="6"/>
      <c r="AT90" s="7"/>
      <c r="AU90" s="3"/>
      <c r="AV90" s="6"/>
      <c r="AW90" s="7"/>
      <c r="AX90" s="3"/>
      <c r="AY90" s="6"/>
      <c r="AZ90" s="7"/>
      <c r="BA90" s="3"/>
      <c r="BB90" s="6"/>
      <c r="BC90" s="7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5">
      <c r="A91" s="6"/>
      <c r="B91" s="6"/>
      <c r="C91" s="6"/>
      <c r="D91" s="6"/>
      <c r="E91" s="6"/>
      <c r="F91" s="7"/>
      <c r="G91" s="3"/>
      <c r="H91" s="6"/>
      <c r="I91" s="7"/>
      <c r="J91" s="3"/>
      <c r="K91" s="3"/>
      <c r="L91" s="3"/>
      <c r="M91" s="7"/>
      <c r="N91" s="7"/>
      <c r="O91" s="6"/>
      <c r="P91" s="7"/>
      <c r="Q91" s="3"/>
      <c r="R91" s="6"/>
      <c r="S91" s="7"/>
      <c r="T91" s="3"/>
      <c r="U91" s="3"/>
      <c r="V91" s="3"/>
      <c r="W91" s="7"/>
      <c r="X91" s="7"/>
      <c r="Y91" s="6"/>
      <c r="Z91" s="7"/>
      <c r="AA91" s="3"/>
      <c r="AB91" s="3"/>
      <c r="AC91" s="3"/>
      <c r="AD91" s="7"/>
      <c r="AE91" s="7"/>
      <c r="AF91" s="3"/>
      <c r="AG91" s="3"/>
      <c r="AH91" s="7"/>
      <c r="AI91" s="7"/>
      <c r="AJ91" s="6"/>
      <c r="AK91" s="7"/>
      <c r="AL91" s="3"/>
      <c r="AM91" s="6"/>
      <c r="AN91" s="7"/>
      <c r="AO91" s="3"/>
      <c r="AP91" s="6"/>
      <c r="AQ91" s="7"/>
      <c r="AR91" s="3"/>
      <c r="AS91" s="6"/>
      <c r="AT91" s="7"/>
      <c r="AU91" s="3"/>
      <c r="AV91" s="6"/>
      <c r="AW91" s="7"/>
      <c r="AX91" s="3"/>
      <c r="AY91" s="6"/>
      <c r="AZ91" s="7"/>
      <c r="BA91" s="3"/>
      <c r="BB91" s="6"/>
      <c r="BC91" s="7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5">
      <c r="A92" s="6"/>
      <c r="B92" s="6"/>
      <c r="C92" s="6"/>
      <c r="D92" s="6"/>
      <c r="E92" s="6"/>
      <c r="F92" s="7"/>
      <c r="G92" s="3"/>
      <c r="H92" s="6"/>
      <c r="I92" s="7"/>
      <c r="J92" s="3"/>
      <c r="K92" s="3"/>
      <c r="L92" s="3"/>
      <c r="M92" s="7"/>
      <c r="N92" s="7"/>
      <c r="O92" s="6"/>
      <c r="P92" s="7"/>
      <c r="Q92" s="3"/>
      <c r="R92" s="6"/>
      <c r="S92" s="7"/>
      <c r="T92" s="3"/>
      <c r="U92" s="3"/>
      <c r="V92" s="3"/>
      <c r="W92" s="7"/>
      <c r="X92" s="7"/>
      <c r="Y92" s="6"/>
      <c r="Z92" s="7"/>
      <c r="AA92" s="3"/>
      <c r="AB92" s="3"/>
      <c r="AC92" s="3"/>
      <c r="AD92" s="7"/>
      <c r="AE92" s="7"/>
      <c r="AF92" s="3"/>
      <c r="AG92" s="3"/>
      <c r="AH92" s="7"/>
      <c r="AI92" s="7"/>
      <c r="AJ92" s="6"/>
      <c r="AK92" s="7"/>
      <c r="AL92" s="3"/>
      <c r="AM92" s="6"/>
      <c r="AN92" s="7"/>
      <c r="AO92" s="3"/>
      <c r="AP92" s="6"/>
      <c r="AQ92" s="7"/>
      <c r="AR92" s="3"/>
      <c r="AS92" s="6"/>
      <c r="AT92" s="7"/>
      <c r="AU92" s="3"/>
      <c r="AV92" s="6"/>
      <c r="AW92" s="7"/>
      <c r="AX92" s="3"/>
      <c r="AY92" s="6"/>
      <c r="AZ92" s="7"/>
      <c r="BA92" s="3"/>
      <c r="BB92" s="6"/>
      <c r="BC92" s="7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5">
      <c r="A93" s="6"/>
      <c r="B93" s="6"/>
      <c r="C93" s="6"/>
      <c r="D93" s="6"/>
      <c r="E93" s="6"/>
      <c r="F93" s="7"/>
      <c r="G93" s="3"/>
      <c r="H93" s="6"/>
      <c r="I93" s="7"/>
      <c r="J93" s="3"/>
      <c r="K93" s="3"/>
      <c r="L93" s="3"/>
      <c r="M93" s="7"/>
      <c r="N93" s="7"/>
      <c r="O93" s="6"/>
      <c r="P93" s="7"/>
      <c r="Q93" s="3"/>
      <c r="R93" s="6"/>
      <c r="S93" s="7"/>
      <c r="T93" s="3"/>
      <c r="U93" s="3"/>
      <c r="V93" s="3"/>
      <c r="W93" s="7"/>
      <c r="X93" s="7"/>
      <c r="Y93" s="6"/>
      <c r="Z93" s="7"/>
      <c r="AA93" s="3"/>
      <c r="AB93" s="3"/>
      <c r="AC93" s="3"/>
      <c r="AD93" s="7"/>
      <c r="AE93" s="7"/>
      <c r="AF93" s="3"/>
      <c r="AG93" s="3"/>
      <c r="AH93" s="7"/>
      <c r="AI93" s="7"/>
      <c r="AJ93" s="6"/>
      <c r="AK93" s="7"/>
      <c r="AL93" s="3"/>
      <c r="AM93" s="6"/>
      <c r="AN93" s="7"/>
      <c r="AO93" s="3"/>
      <c r="AP93" s="6"/>
      <c r="AQ93" s="7"/>
      <c r="AR93" s="3"/>
      <c r="AS93" s="6"/>
      <c r="AT93" s="7"/>
      <c r="AU93" s="3"/>
      <c r="AV93" s="6"/>
      <c r="AW93" s="7"/>
      <c r="AX93" s="3"/>
      <c r="AY93" s="6"/>
      <c r="AZ93" s="7"/>
      <c r="BA93" s="3"/>
      <c r="BB93" s="6"/>
      <c r="BC93" s="7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5">
      <c r="A94" s="6"/>
      <c r="B94" s="6"/>
      <c r="C94" s="6"/>
      <c r="D94" s="6"/>
      <c r="E94" s="6"/>
      <c r="F94" s="7"/>
      <c r="G94" s="3"/>
      <c r="H94" s="6"/>
      <c r="I94" s="7"/>
      <c r="J94" s="3"/>
      <c r="K94" s="3"/>
      <c r="L94" s="3"/>
      <c r="M94" s="7"/>
      <c r="N94" s="7"/>
      <c r="O94" s="6"/>
      <c r="P94" s="7"/>
      <c r="Q94" s="3"/>
      <c r="R94" s="6"/>
      <c r="S94" s="7"/>
      <c r="T94" s="3"/>
      <c r="U94" s="3"/>
      <c r="V94" s="3"/>
      <c r="W94" s="7"/>
      <c r="X94" s="7"/>
      <c r="Y94" s="6"/>
      <c r="Z94" s="7"/>
      <c r="AA94" s="3"/>
      <c r="AB94" s="3"/>
      <c r="AC94" s="3"/>
      <c r="AD94" s="7"/>
      <c r="AE94" s="7"/>
      <c r="AF94" s="3"/>
      <c r="AG94" s="3"/>
      <c r="AH94" s="7"/>
      <c r="AI94" s="7"/>
      <c r="AJ94" s="6"/>
      <c r="AK94" s="7"/>
      <c r="AL94" s="3"/>
      <c r="AM94" s="6"/>
      <c r="AN94" s="7"/>
      <c r="AO94" s="3"/>
      <c r="AP94" s="6"/>
      <c r="AQ94" s="7"/>
      <c r="AR94" s="3"/>
      <c r="AS94" s="6"/>
      <c r="AT94" s="7"/>
      <c r="AU94" s="3"/>
      <c r="AV94" s="6"/>
      <c r="AW94" s="7"/>
      <c r="AX94" s="3"/>
      <c r="AY94" s="6"/>
      <c r="AZ94" s="7"/>
      <c r="BA94" s="3"/>
      <c r="BB94" s="6"/>
      <c r="BC94" s="7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5">
      <c r="A95" s="6"/>
      <c r="B95" s="6"/>
      <c r="C95" s="6"/>
      <c r="D95" s="6"/>
      <c r="E95" s="6"/>
      <c r="F95" s="7"/>
      <c r="G95" s="3"/>
      <c r="H95" s="6"/>
      <c r="I95" s="7"/>
      <c r="J95" s="3"/>
      <c r="K95" s="3"/>
      <c r="L95" s="3"/>
      <c r="M95" s="7"/>
      <c r="N95" s="7"/>
      <c r="O95" s="6"/>
      <c r="P95" s="7"/>
      <c r="Q95" s="3"/>
      <c r="R95" s="6"/>
      <c r="S95" s="7"/>
      <c r="T95" s="3"/>
      <c r="U95" s="3"/>
      <c r="V95" s="3"/>
      <c r="W95" s="7"/>
      <c r="X95" s="7"/>
      <c r="Y95" s="6"/>
      <c r="Z95" s="7"/>
      <c r="AA95" s="3"/>
      <c r="AB95" s="3"/>
      <c r="AC95" s="3"/>
      <c r="AD95" s="7"/>
      <c r="AE95" s="7"/>
      <c r="AF95" s="3"/>
      <c r="AG95" s="3"/>
      <c r="AH95" s="7"/>
      <c r="AI95" s="7"/>
      <c r="AJ95" s="6"/>
      <c r="AK95" s="7"/>
      <c r="AL95" s="3"/>
      <c r="AM95" s="6"/>
      <c r="AN95" s="7"/>
      <c r="AO95" s="3"/>
      <c r="AP95" s="6"/>
      <c r="AQ95" s="7"/>
      <c r="AR95" s="3"/>
      <c r="AS95" s="6"/>
      <c r="AT95" s="7"/>
      <c r="AU95" s="3"/>
      <c r="AV95" s="6"/>
      <c r="AW95" s="7"/>
      <c r="AX95" s="3"/>
      <c r="AY95" s="6"/>
      <c r="AZ95" s="7"/>
      <c r="BA95" s="3"/>
      <c r="BB95" s="6"/>
      <c r="BC95" s="7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5">
      <c r="A96" s="6"/>
      <c r="B96" s="6"/>
      <c r="C96" s="6"/>
      <c r="D96" s="6"/>
      <c r="E96" s="6"/>
      <c r="F96" s="7"/>
      <c r="G96" s="3"/>
      <c r="H96" s="6"/>
      <c r="I96" s="7"/>
      <c r="J96" s="3"/>
      <c r="K96" s="3"/>
      <c r="L96" s="3"/>
      <c r="M96" s="7"/>
      <c r="N96" s="7"/>
      <c r="O96" s="6"/>
      <c r="P96" s="7"/>
      <c r="Q96" s="3"/>
      <c r="R96" s="6"/>
      <c r="S96" s="7"/>
      <c r="T96" s="3"/>
      <c r="U96" s="3"/>
      <c r="V96" s="3"/>
      <c r="W96" s="7"/>
      <c r="X96" s="7"/>
      <c r="Y96" s="6"/>
      <c r="Z96" s="7"/>
      <c r="AA96" s="3"/>
      <c r="AB96" s="3"/>
      <c r="AC96" s="3"/>
      <c r="AD96" s="7"/>
      <c r="AE96" s="7"/>
      <c r="AF96" s="3"/>
      <c r="AG96" s="3"/>
      <c r="AH96" s="7"/>
      <c r="AI96" s="7"/>
      <c r="AJ96" s="6"/>
      <c r="AK96" s="7"/>
      <c r="AL96" s="3"/>
      <c r="AM96" s="6"/>
      <c r="AN96" s="7"/>
      <c r="AO96" s="3"/>
      <c r="AP96" s="6"/>
      <c r="AQ96" s="7"/>
      <c r="AR96" s="3"/>
      <c r="AS96" s="6"/>
      <c r="AT96" s="7"/>
      <c r="AU96" s="3"/>
      <c r="AV96" s="6"/>
      <c r="AW96" s="7"/>
      <c r="AX96" s="3"/>
      <c r="AY96" s="6"/>
      <c r="AZ96" s="7"/>
      <c r="BA96" s="3"/>
      <c r="BB96" s="6"/>
      <c r="BC96" s="7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5">
      <c r="A97" s="6"/>
      <c r="B97" s="6"/>
      <c r="C97" s="6"/>
      <c r="D97" s="6"/>
      <c r="E97" s="6"/>
      <c r="F97" s="7"/>
      <c r="G97" s="3"/>
      <c r="H97" s="6"/>
      <c r="I97" s="7"/>
      <c r="J97" s="3"/>
      <c r="K97" s="3"/>
      <c r="L97" s="3"/>
      <c r="M97" s="7"/>
      <c r="N97" s="7"/>
      <c r="O97" s="6"/>
      <c r="P97" s="7"/>
      <c r="Q97" s="3"/>
      <c r="R97" s="6"/>
      <c r="S97" s="7"/>
      <c r="T97" s="3"/>
      <c r="U97" s="3"/>
      <c r="V97" s="3"/>
      <c r="W97" s="7"/>
      <c r="X97" s="7"/>
      <c r="Y97" s="6"/>
      <c r="Z97" s="7"/>
      <c r="AA97" s="3"/>
      <c r="AB97" s="3"/>
      <c r="AC97" s="3"/>
      <c r="AD97" s="7"/>
      <c r="AE97" s="7"/>
      <c r="AF97" s="3"/>
      <c r="AG97" s="3"/>
      <c r="AH97" s="7"/>
      <c r="AI97" s="7"/>
      <c r="AJ97" s="6"/>
      <c r="AK97" s="7"/>
      <c r="AL97" s="3"/>
      <c r="AM97" s="6"/>
      <c r="AN97" s="7"/>
      <c r="AO97" s="3"/>
      <c r="AP97" s="6"/>
      <c r="AQ97" s="7"/>
      <c r="AR97" s="3"/>
      <c r="AS97" s="6"/>
      <c r="AT97" s="7"/>
      <c r="AU97" s="3"/>
      <c r="AV97" s="6"/>
      <c r="AW97" s="7"/>
      <c r="AX97" s="3"/>
      <c r="AY97" s="6"/>
      <c r="AZ97" s="7"/>
      <c r="BA97" s="3"/>
      <c r="BB97" s="6"/>
      <c r="BC97" s="7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5">
      <c r="A98" s="6"/>
      <c r="B98" s="6"/>
      <c r="C98" s="6"/>
      <c r="D98" s="6"/>
      <c r="E98" s="6"/>
      <c r="F98" s="7"/>
      <c r="G98" s="3"/>
      <c r="H98" s="6"/>
      <c r="I98" s="7"/>
      <c r="J98" s="3"/>
      <c r="K98" s="3"/>
      <c r="L98" s="3"/>
      <c r="M98" s="7"/>
      <c r="N98" s="7"/>
      <c r="O98" s="6"/>
      <c r="P98" s="7"/>
      <c r="Q98" s="3"/>
      <c r="R98" s="6"/>
      <c r="S98" s="7"/>
      <c r="T98" s="3"/>
      <c r="U98" s="3"/>
      <c r="V98" s="3"/>
      <c r="W98" s="7"/>
      <c r="X98" s="7"/>
      <c r="Y98" s="6"/>
      <c r="Z98" s="7"/>
      <c r="AA98" s="3"/>
      <c r="AB98" s="3"/>
      <c r="AC98" s="3"/>
      <c r="AD98" s="7"/>
      <c r="AE98" s="7"/>
      <c r="AF98" s="3"/>
      <c r="AG98" s="3"/>
      <c r="AH98" s="7"/>
      <c r="AI98" s="7"/>
      <c r="AJ98" s="6"/>
      <c r="AK98" s="7"/>
      <c r="AL98" s="3"/>
      <c r="AM98" s="6"/>
      <c r="AN98" s="7"/>
      <c r="AO98" s="3"/>
      <c r="AP98" s="6"/>
      <c r="AQ98" s="7"/>
      <c r="AR98" s="3"/>
      <c r="AS98" s="6"/>
      <c r="AT98" s="7"/>
      <c r="AU98" s="3"/>
      <c r="AV98" s="6"/>
      <c r="AW98" s="7"/>
      <c r="AX98" s="3"/>
      <c r="AY98" s="6"/>
      <c r="AZ98" s="7"/>
      <c r="BA98" s="3"/>
      <c r="BB98" s="6"/>
      <c r="BC98" s="7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5">
      <c r="A99" s="6"/>
      <c r="B99" s="6"/>
      <c r="C99" s="6"/>
      <c r="D99" s="6"/>
      <c r="E99" s="6"/>
      <c r="F99" s="7"/>
      <c r="G99" s="3"/>
      <c r="H99" s="6"/>
      <c r="I99" s="7"/>
      <c r="J99" s="3"/>
      <c r="K99" s="3"/>
      <c r="L99" s="3"/>
      <c r="M99" s="7"/>
      <c r="N99" s="7"/>
      <c r="O99" s="6"/>
      <c r="P99" s="7"/>
      <c r="Q99" s="3"/>
      <c r="R99" s="6"/>
      <c r="S99" s="7"/>
      <c r="T99" s="3"/>
      <c r="U99" s="3"/>
      <c r="V99" s="3"/>
      <c r="W99" s="7"/>
      <c r="X99" s="7"/>
      <c r="Y99" s="6"/>
      <c r="Z99" s="7"/>
      <c r="AA99" s="3"/>
      <c r="AB99" s="3"/>
      <c r="AC99" s="3"/>
      <c r="AD99" s="7"/>
      <c r="AE99" s="7"/>
      <c r="AF99" s="3"/>
      <c r="AG99" s="3"/>
      <c r="AH99" s="7"/>
      <c r="AI99" s="7"/>
      <c r="AJ99" s="6"/>
      <c r="AK99" s="7"/>
      <c r="AL99" s="3"/>
      <c r="AM99" s="6"/>
      <c r="AN99" s="7"/>
      <c r="AO99" s="3"/>
      <c r="AP99" s="6"/>
      <c r="AQ99" s="7"/>
      <c r="AR99" s="3"/>
      <c r="AS99" s="6"/>
      <c r="AT99" s="7"/>
      <c r="AU99" s="3"/>
      <c r="AV99" s="6"/>
      <c r="AW99" s="7"/>
      <c r="AX99" s="3"/>
      <c r="AY99" s="6"/>
      <c r="AZ99" s="7"/>
      <c r="BA99" s="3"/>
      <c r="BB99" s="6"/>
      <c r="BC99" s="7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5">
      <c r="A100" s="6"/>
      <c r="B100" s="6"/>
      <c r="C100" s="6"/>
      <c r="D100" s="6"/>
      <c r="E100" s="6"/>
      <c r="F100" s="7"/>
      <c r="G100" s="3"/>
      <c r="H100" s="6"/>
      <c r="I100" s="7"/>
      <c r="J100" s="3"/>
      <c r="K100" s="3"/>
      <c r="L100" s="3"/>
      <c r="M100" s="7"/>
      <c r="N100" s="7"/>
      <c r="O100" s="6"/>
      <c r="P100" s="7"/>
      <c r="Q100" s="3"/>
      <c r="R100" s="6"/>
      <c r="S100" s="7"/>
      <c r="T100" s="3"/>
      <c r="U100" s="3"/>
      <c r="V100" s="3"/>
      <c r="W100" s="7"/>
      <c r="X100" s="7"/>
      <c r="Y100" s="6"/>
      <c r="Z100" s="7"/>
      <c r="AA100" s="3"/>
      <c r="AB100" s="3"/>
      <c r="AC100" s="3"/>
      <c r="AD100" s="7"/>
      <c r="AE100" s="7"/>
      <c r="AF100" s="3"/>
      <c r="AG100" s="3"/>
      <c r="AH100" s="7"/>
      <c r="AI100" s="7"/>
      <c r="AJ100" s="6"/>
      <c r="AK100" s="7"/>
      <c r="AL100" s="3"/>
      <c r="AM100" s="6"/>
      <c r="AN100" s="7"/>
      <c r="AO100" s="3"/>
      <c r="AP100" s="6"/>
      <c r="AQ100" s="7"/>
      <c r="AR100" s="3"/>
      <c r="AS100" s="6"/>
      <c r="AT100" s="7"/>
      <c r="AU100" s="3"/>
      <c r="AV100" s="6"/>
      <c r="AW100" s="7"/>
      <c r="AX100" s="3"/>
      <c r="AY100" s="6"/>
      <c r="AZ100" s="7"/>
      <c r="BA100" s="3"/>
      <c r="BB100" s="6"/>
      <c r="BC100" s="7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5">
      <c r="A101" s="6"/>
      <c r="B101" s="6"/>
      <c r="C101" s="6"/>
      <c r="D101" s="6"/>
      <c r="E101" s="6"/>
      <c r="F101" s="7"/>
      <c r="G101" s="3"/>
      <c r="H101" s="6"/>
      <c r="I101" s="7"/>
      <c r="J101" s="3"/>
      <c r="K101" s="3"/>
      <c r="L101" s="3"/>
      <c r="M101" s="7"/>
      <c r="N101" s="7"/>
      <c r="O101" s="6"/>
      <c r="P101" s="7"/>
      <c r="Q101" s="3"/>
      <c r="R101" s="6"/>
      <c r="S101" s="7"/>
      <c r="T101" s="3"/>
      <c r="U101" s="3"/>
      <c r="V101" s="3"/>
      <c r="W101" s="7"/>
      <c r="X101" s="7"/>
      <c r="Y101" s="6"/>
      <c r="Z101" s="7"/>
      <c r="AA101" s="3"/>
      <c r="AB101" s="3"/>
      <c r="AC101" s="3"/>
      <c r="AD101" s="7"/>
      <c r="AE101" s="7"/>
      <c r="AF101" s="3"/>
      <c r="AG101" s="3"/>
      <c r="AH101" s="7"/>
      <c r="AI101" s="7"/>
      <c r="AJ101" s="6"/>
      <c r="AK101" s="7"/>
      <c r="AL101" s="3"/>
      <c r="AM101" s="6"/>
      <c r="AN101" s="7"/>
      <c r="AO101" s="3"/>
      <c r="AP101" s="6"/>
      <c r="AQ101" s="7"/>
      <c r="AR101" s="3"/>
      <c r="AS101" s="6"/>
      <c r="AT101" s="7"/>
      <c r="AU101" s="3"/>
      <c r="AV101" s="6"/>
      <c r="AW101" s="7"/>
      <c r="AX101" s="3"/>
      <c r="AY101" s="6"/>
      <c r="AZ101" s="7"/>
      <c r="BA101" s="3"/>
      <c r="BB101" s="6"/>
      <c r="BC101" s="7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5">
      <c r="A102" s="6"/>
      <c r="B102" s="6"/>
      <c r="C102" s="6"/>
      <c r="D102" s="6"/>
      <c r="E102" s="6"/>
      <c r="F102" s="7"/>
      <c r="G102" s="3"/>
      <c r="H102" s="6"/>
      <c r="I102" s="7"/>
      <c r="J102" s="3"/>
      <c r="K102" s="3"/>
      <c r="L102" s="3"/>
      <c r="M102" s="7"/>
      <c r="N102" s="7"/>
      <c r="O102" s="6"/>
      <c r="P102" s="7"/>
      <c r="Q102" s="3"/>
      <c r="R102" s="6"/>
      <c r="S102" s="7"/>
      <c r="T102" s="3"/>
      <c r="U102" s="3"/>
      <c r="V102" s="3"/>
      <c r="W102" s="7"/>
      <c r="X102" s="7"/>
      <c r="Y102" s="6"/>
      <c r="Z102" s="7"/>
      <c r="AA102" s="3"/>
      <c r="AB102" s="3"/>
      <c r="AC102" s="3"/>
      <c r="AD102" s="7"/>
      <c r="AE102" s="7"/>
      <c r="AF102" s="3"/>
      <c r="AG102" s="3"/>
      <c r="AH102" s="7"/>
      <c r="AI102" s="7"/>
      <c r="AJ102" s="6"/>
      <c r="AK102" s="7"/>
      <c r="AL102" s="3"/>
      <c r="AM102" s="6"/>
      <c r="AN102" s="7"/>
      <c r="AO102" s="3"/>
      <c r="AP102" s="6"/>
      <c r="AQ102" s="7"/>
      <c r="AR102" s="3"/>
      <c r="AS102" s="6"/>
      <c r="AT102" s="7"/>
      <c r="AU102" s="3"/>
      <c r="AV102" s="6"/>
      <c r="AW102" s="7"/>
      <c r="AX102" s="3"/>
      <c r="AY102" s="6"/>
      <c r="AZ102" s="7"/>
      <c r="BA102" s="3"/>
      <c r="BB102" s="6"/>
      <c r="BC102" s="7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5">
      <c r="A103" s="6"/>
      <c r="B103" s="6"/>
      <c r="C103" s="6"/>
      <c r="D103" s="6"/>
      <c r="E103" s="6"/>
      <c r="F103" s="7"/>
      <c r="G103" s="3"/>
      <c r="H103" s="6"/>
      <c r="I103" s="7"/>
      <c r="J103" s="3"/>
      <c r="K103" s="3"/>
      <c r="L103" s="3"/>
      <c r="M103" s="7"/>
      <c r="N103" s="7"/>
      <c r="O103" s="6"/>
      <c r="P103" s="7"/>
      <c r="Q103" s="3"/>
      <c r="R103" s="6"/>
      <c r="S103" s="7"/>
      <c r="T103" s="3"/>
      <c r="U103" s="3"/>
      <c r="V103" s="3"/>
      <c r="W103" s="7"/>
      <c r="X103" s="7"/>
      <c r="Y103" s="6"/>
      <c r="Z103" s="7"/>
      <c r="AA103" s="3"/>
      <c r="AB103" s="3"/>
      <c r="AC103" s="3"/>
      <c r="AD103" s="7"/>
      <c r="AE103" s="7"/>
      <c r="AF103" s="3"/>
      <c r="AG103" s="3"/>
      <c r="AH103" s="7"/>
      <c r="AI103" s="7"/>
      <c r="AJ103" s="6"/>
      <c r="AK103" s="7"/>
      <c r="AL103" s="3"/>
      <c r="AM103" s="6"/>
      <c r="AN103" s="7"/>
      <c r="AO103" s="3"/>
      <c r="AP103" s="6"/>
      <c r="AQ103" s="7"/>
      <c r="AR103" s="3"/>
      <c r="AS103" s="6"/>
      <c r="AT103" s="7"/>
      <c r="AU103" s="3"/>
      <c r="AV103" s="6"/>
      <c r="AW103" s="7"/>
      <c r="AX103" s="3"/>
      <c r="AY103" s="6"/>
      <c r="AZ103" s="7"/>
      <c r="BA103" s="3"/>
      <c r="BB103" s="6"/>
      <c r="BC103" s="7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5">
      <c r="A104" s="6"/>
      <c r="B104" s="6"/>
      <c r="C104" s="6"/>
      <c r="D104" s="6"/>
      <c r="E104" s="6"/>
      <c r="F104" s="7"/>
      <c r="G104" s="3"/>
      <c r="H104" s="6"/>
      <c r="I104" s="7"/>
      <c r="J104" s="3"/>
      <c r="K104" s="3"/>
      <c r="L104" s="3"/>
      <c r="M104" s="7"/>
      <c r="N104" s="7"/>
      <c r="O104" s="6"/>
      <c r="P104" s="7"/>
      <c r="Q104" s="3"/>
      <c r="R104" s="6"/>
      <c r="S104" s="7"/>
      <c r="T104" s="3"/>
      <c r="U104" s="3"/>
      <c r="V104" s="3"/>
      <c r="W104" s="7"/>
      <c r="X104" s="7"/>
      <c r="Y104" s="6"/>
      <c r="Z104" s="7"/>
      <c r="AA104" s="3"/>
      <c r="AB104" s="3"/>
      <c r="AC104" s="3"/>
      <c r="AD104" s="7"/>
      <c r="AE104" s="7"/>
      <c r="AF104" s="3"/>
      <c r="AG104" s="3"/>
      <c r="AH104" s="7"/>
      <c r="AI104" s="7"/>
      <c r="AJ104" s="6"/>
      <c r="AK104" s="7"/>
      <c r="AL104" s="3"/>
      <c r="AM104" s="6"/>
      <c r="AN104" s="7"/>
      <c r="AO104" s="3"/>
      <c r="AP104" s="6"/>
      <c r="AQ104" s="7"/>
      <c r="AR104" s="3"/>
      <c r="AS104" s="6"/>
      <c r="AT104" s="7"/>
      <c r="AU104" s="3"/>
      <c r="AV104" s="6"/>
      <c r="AW104" s="7"/>
      <c r="AX104" s="3"/>
      <c r="AY104" s="6"/>
      <c r="AZ104" s="7"/>
      <c r="BA104" s="3"/>
      <c r="BB104" s="6"/>
      <c r="BC104" s="7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5">
      <c r="A105" s="6"/>
      <c r="B105" s="6"/>
      <c r="C105" s="6"/>
      <c r="D105" s="6"/>
      <c r="E105" s="6"/>
      <c r="F105" s="7"/>
      <c r="G105" s="3"/>
      <c r="H105" s="6"/>
      <c r="I105" s="7"/>
      <c r="J105" s="3"/>
      <c r="K105" s="3"/>
      <c r="L105" s="3"/>
      <c r="M105" s="7"/>
      <c r="N105" s="7"/>
      <c r="O105" s="6"/>
      <c r="P105" s="7"/>
      <c r="Q105" s="3"/>
      <c r="R105" s="6"/>
      <c r="S105" s="7"/>
      <c r="T105" s="3"/>
      <c r="U105" s="3"/>
      <c r="V105" s="3"/>
      <c r="W105" s="7"/>
      <c r="X105" s="7"/>
      <c r="Y105" s="6"/>
      <c r="Z105" s="7"/>
      <c r="AA105" s="3"/>
      <c r="AB105" s="3"/>
      <c r="AC105" s="3"/>
      <c r="AD105" s="7"/>
      <c r="AE105" s="7"/>
      <c r="AF105" s="3"/>
      <c r="AG105" s="3"/>
      <c r="AH105" s="7"/>
      <c r="AI105" s="7"/>
      <c r="AJ105" s="6"/>
      <c r="AK105" s="7"/>
      <c r="AL105" s="3"/>
      <c r="AM105" s="6"/>
      <c r="AN105" s="7"/>
      <c r="AO105" s="3"/>
      <c r="AP105" s="6"/>
      <c r="AQ105" s="7"/>
      <c r="AR105" s="3"/>
      <c r="AS105" s="6"/>
      <c r="AT105" s="7"/>
      <c r="AU105" s="3"/>
      <c r="AV105" s="6"/>
      <c r="AW105" s="7"/>
      <c r="AX105" s="3"/>
      <c r="AY105" s="6"/>
      <c r="AZ105" s="7"/>
      <c r="BA105" s="3"/>
      <c r="BB105" s="6"/>
      <c r="BC105" s="7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5">
      <c r="A106" s="6"/>
      <c r="B106" s="6"/>
      <c r="C106" s="6"/>
      <c r="D106" s="6"/>
      <c r="E106" s="6"/>
      <c r="F106" s="7"/>
      <c r="G106" s="3"/>
      <c r="H106" s="6"/>
      <c r="I106" s="7"/>
      <c r="J106" s="3"/>
      <c r="K106" s="3"/>
      <c r="L106" s="3"/>
      <c r="M106" s="7"/>
      <c r="N106" s="7"/>
      <c r="O106" s="6"/>
      <c r="P106" s="7"/>
      <c r="Q106" s="3"/>
      <c r="R106" s="6"/>
      <c r="S106" s="7"/>
      <c r="T106" s="3"/>
      <c r="U106" s="3"/>
      <c r="V106" s="3"/>
      <c r="W106" s="7"/>
      <c r="X106" s="7"/>
      <c r="Y106" s="6"/>
      <c r="Z106" s="7"/>
      <c r="AA106" s="3"/>
      <c r="AB106" s="3"/>
      <c r="AC106" s="3"/>
      <c r="AD106" s="7"/>
      <c r="AE106" s="7"/>
      <c r="AF106" s="3"/>
      <c r="AG106" s="3"/>
      <c r="AH106" s="7"/>
      <c r="AI106" s="7"/>
      <c r="AJ106" s="6"/>
      <c r="AK106" s="7"/>
      <c r="AL106" s="3"/>
      <c r="AM106" s="6"/>
      <c r="AN106" s="7"/>
      <c r="AO106" s="3"/>
      <c r="AP106" s="6"/>
      <c r="AQ106" s="7"/>
      <c r="AR106" s="3"/>
      <c r="AS106" s="6"/>
      <c r="AT106" s="7"/>
      <c r="AU106" s="3"/>
      <c r="AV106" s="6"/>
      <c r="AW106" s="7"/>
      <c r="AX106" s="3"/>
      <c r="AY106" s="6"/>
      <c r="AZ106" s="7"/>
      <c r="BA106" s="3"/>
      <c r="BB106" s="6"/>
      <c r="BC106" s="7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5">
      <c r="A107" s="6"/>
      <c r="B107" s="6"/>
      <c r="C107" s="6"/>
      <c r="D107" s="6"/>
      <c r="E107" s="6"/>
      <c r="F107" s="7"/>
      <c r="G107" s="3"/>
      <c r="H107" s="6"/>
      <c r="I107" s="7"/>
      <c r="J107" s="3"/>
      <c r="K107" s="3"/>
      <c r="L107" s="3"/>
      <c r="M107" s="7"/>
      <c r="N107" s="7"/>
      <c r="O107" s="6"/>
      <c r="P107" s="7"/>
      <c r="Q107" s="3"/>
      <c r="R107" s="6"/>
      <c r="S107" s="7"/>
      <c r="T107" s="3"/>
      <c r="U107" s="3"/>
      <c r="V107" s="3"/>
      <c r="W107" s="7"/>
      <c r="X107" s="7"/>
      <c r="Y107" s="6"/>
      <c r="Z107" s="7"/>
      <c r="AA107" s="3"/>
      <c r="AB107" s="3"/>
      <c r="AC107" s="3"/>
      <c r="AD107" s="7"/>
      <c r="AE107" s="7"/>
      <c r="AF107" s="3"/>
      <c r="AG107" s="3"/>
      <c r="AH107" s="7"/>
      <c r="AI107" s="7"/>
      <c r="AJ107" s="6"/>
      <c r="AK107" s="7"/>
      <c r="AL107" s="3"/>
      <c r="AM107" s="6"/>
      <c r="AN107" s="7"/>
      <c r="AO107" s="3"/>
      <c r="AP107" s="6"/>
      <c r="AQ107" s="7"/>
      <c r="AR107" s="3"/>
      <c r="AS107" s="6"/>
      <c r="AT107" s="7"/>
      <c r="AU107" s="3"/>
      <c r="AV107" s="6"/>
      <c r="AW107" s="7"/>
      <c r="AX107" s="3"/>
      <c r="AY107" s="6"/>
      <c r="AZ107" s="7"/>
      <c r="BA107" s="3"/>
      <c r="BB107" s="6"/>
      <c r="BC107" s="7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5">
      <c r="A108" s="6"/>
      <c r="B108" s="6"/>
      <c r="C108" s="6"/>
      <c r="D108" s="6"/>
      <c r="E108" s="6"/>
      <c r="F108" s="7"/>
      <c r="G108" s="3"/>
      <c r="H108" s="6"/>
      <c r="I108" s="7"/>
      <c r="J108" s="3"/>
      <c r="K108" s="3"/>
      <c r="L108" s="3"/>
      <c r="M108" s="7"/>
      <c r="N108" s="7"/>
      <c r="O108" s="6"/>
      <c r="P108" s="7"/>
      <c r="Q108" s="3"/>
      <c r="R108" s="6"/>
      <c r="S108" s="7"/>
      <c r="T108" s="3"/>
      <c r="U108" s="3"/>
      <c r="V108" s="3"/>
      <c r="W108" s="7"/>
      <c r="X108" s="7"/>
      <c r="Y108" s="6"/>
      <c r="Z108" s="7"/>
      <c r="AA108" s="3"/>
      <c r="AB108" s="3"/>
      <c r="AC108" s="3"/>
      <c r="AD108" s="7"/>
      <c r="AE108" s="7"/>
      <c r="AF108" s="3"/>
      <c r="AG108" s="3"/>
      <c r="AH108" s="7"/>
      <c r="AI108" s="7"/>
      <c r="AJ108" s="6"/>
      <c r="AK108" s="7"/>
      <c r="AL108" s="3"/>
      <c r="AM108" s="6"/>
      <c r="AN108" s="7"/>
      <c r="AO108" s="3"/>
      <c r="AP108" s="6"/>
      <c r="AQ108" s="7"/>
      <c r="AR108" s="3"/>
      <c r="AS108" s="6"/>
      <c r="AT108" s="7"/>
      <c r="AU108" s="3"/>
      <c r="AV108" s="6"/>
      <c r="AW108" s="7"/>
      <c r="AX108" s="3"/>
      <c r="AY108" s="6"/>
      <c r="AZ108" s="7"/>
      <c r="BA108" s="3"/>
      <c r="BB108" s="6"/>
      <c r="BC108" s="7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5">
      <c r="A109" s="6"/>
      <c r="B109" s="6"/>
      <c r="C109" s="6"/>
      <c r="D109" s="6"/>
      <c r="E109" s="6"/>
      <c r="F109" s="7"/>
      <c r="G109" s="3"/>
      <c r="H109" s="6"/>
      <c r="I109" s="7"/>
      <c r="J109" s="3"/>
      <c r="K109" s="3"/>
      <c r="L109" s="3"/>
      <c r="M109" s="7"/>
      <c r="N109" s="7"/>
      <c r="O109" s="6"/>
      <c r="P109" s="7"/>
      <c r="Q109" s="3"/>
      <c r="R109" s="6"/>
      <c r="S109" s="7"/>
      <c r="T109" s="3"/>
      <c r="U109" s="3"/>
      <c r="V109" s="3"/>
      <c r="W109" s="7"/>
      <c r="X109" s="7"/>
      <c r="Y109" s="6"/>
      <c r="Z109" s="7"/>
      <c r="AA109" s="3"/>
      <c r="AB109" s="3"/>
      <c r="AC109" s="3"/>
      <c r="AD109" s="7"/>
      <c r="AE109" s="7"/>
      <c r="AF109" s="3"/>
      <c r="AG109" s="3"/>
      <c r="AH109" s="7"/>
      <c r="AI109" s="7"/>
      <c r="AJ109" s="6"/>
      <c r="AK109" s="7"/>
      <c r="AL109" s="3"/>
      <c r="AM109" s="6"/>
      <c r="AN109" s="7"/>
      <c r="AO109" s="3"/>
      <c r="AP109" s="6"/>
      <c r="AQ109" s="7"/>
      <c r="AR109" s="3"/>
      <c r="AS109" s="6"/>
      <c r="AT109" s="7"/>
      <c r="AU109" s="3"/>
      <c r="AV109" s="6"/>
      <c r="AW109" s="7"/>
      <c r="AX109" s="3"/>
      <c r="AY109" s="6"/>
      <c r="AZ109" s="7"/>
      <c r="BA109" s="3"/>
      <c r="BB109" s="6"/>
      <c r="BC109" s="7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5">
      <c r="A110" s="6"/>
      <c r="B110" s="6"/>
      <c r="C110" s="6"/>
      <c r="D110" s="6"/>
      <c r="E110" s="6"/>
      <c r="F110" s="7"/>
      <c r="G110" s="3"/>
      <c r="H110" s="6"/>
      <c r="I110" s="7"/>
      <c r="J110" s="3"/>
      <c r="K110" s="3"/>
      <c r="L110" s="3"/>
      <c r="M110" s="7"/>
      <c r="N110" s="7"/>
      <c r="O110" s="6"/>
      <c r="P110" s="7"/>
      <c r="Q110" s="3"/>
      <c r="R110" s="6"/>
      <c r="S110" s="7"/>
      <c r="T110" s="3"/>
      <c r="U110" s="3"/>
      <c r="V110" s="3"/>
      <c r="W110" s="7"/>
      <c r="X110" s="7"/>
      <c r="Y110" s="6"/>
      <c r="Z110" s="7"/>
      <c r="AA110" s="3"/>
      <c r="AB110" s="3"/>
      <c r="AC110" s="3"/>
      <c r="AD110" s="7"/>
      <c r="AE110" s="7"/>
      <c r="AF110" s="3"/>
      <c r="AG110" s="3"/>
      <c r="AH110" s="7"/>
      <c r="AI110" s="7"/>
      <c r="AJ110" s="6"/>
      <c r="AK110" s="7"/>
      <c r="AL110" s="3"/>
      <c r="AM110" s="6"/>
      <c r="AN110" s="7"/>
      <c r="AO110" s="3"/>
      <c r="AP110" s="6"/>
      <c r="AQ110" s="7"/>
      <c r="AR110" s="3"/>
      <c r="AS110" s="6"/>
      <c r="AT110" s="7"/>
      <c r="AU110" s="3"/>
      <c r="AV110" s="6"/>
      <c r="AW110" s="7"/>
      <c r="AX110" s="3"/>
      <c r="AY110" s="6"/>
      <c r="AZ110" s="7"/>
      <c r="BA110" s="3"/>
      <c r="BB110" s="6"/>
      <c r="BC110" s="7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5">
      <c r="A111" s="6"/>
      <c r="B111" s="6"/>
      <c r="C111" s="6"/>
      <c r="D111" s="6"/>
      <c r="E111" s="6"/>
      <c r="F111" s="7"/>
      <c r="G111" s="3"/>
      <c r="H111" s="6"/>
      <c r="I111" s="7"/>
      <c r="J111" s="3"/>
      <c r="K111" s="3"/>
      <c r="L111" s="3"/>
      <c r="M111" s="7"/>
      <c r="N111" s="7"/>
      <c r="O111" s="6"/>
      <c r="P111" s="7"/>
      <c r="Q111" s="3"/>
      <c r="R111" s="6"/>
      <c r="S111" s="7"/>
      <c r="T111" s="3"/>
      <c r="U111" s="3"/>
      <c r="V111" s="3"/>
      <c r="W111" s="7"/>
      <c r="X111" s="7"/>
      <c r="Y111" s="6"/>
      <c r="Z111" s="7"/>
      <c r="AA111" s="3"/>
      <c r="AB111" s="3"/>
      <c r="AC111" s="3"/>
      <c r="AD111" s="7"/>
      <c r="AE111" s="7"/>
      <c r="AF111" s="3"/>
      <c r="AG111" s="3"/>
      <c r="AH111" s="7"/>
      <c r="AI111" s="7"/>
      <c r="AJ111" s="6"/>
      <c r="AK111" s="7"/>
      <c r="AL111" s="3"/>
      <c r="AM111" s="6"/>
      <c r="AN111" s="7"/>
      <c r="AO111" s="3"/>
      <c r="AP111" s="6"/>
      <c r="AQ111" s="7"/>
      <c r="AR111" s="3"/>
      <c r="AS111" s="6"/>
      <c r="AT111" s="7"/>
      <c r="AU111" s="3"/>
      <c r="AV111" s="6"/>
      <c r="AW111" s="7"/>
      <c r="AX111" s="3"/>
      <c r="AY111" s="6"/>
      <c r="AZ111" s="7"/>
      <c r="BA111" s="3"/>
      <c r="BB111" s="6"/>
      <c r="BC111" s="7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5">
      <c r="A112" s="6"/>
      <c r="B112" s="6"/>
      <c r="C112" s="6"/>
      <c r="D112" s="6"/>
      <c r="E112" s="6"/>
      <c r="F112" s="7"/>
      <c r="G112" s="3"/>
      <c r="H112" s="6"/>
      <c r="I112" s="7"/>
      <c r="J112" s="3"/>
      <c r="K112" s="3"/>
      <c r="L112" s="3"/>
      <c r="M112" s="7"/>
      <c r="N112" s="7"/>
      <c r="O112" s="6"/>
      <c r="P112" s="7"/>
      <c r="Q112" s="3"/>
      <c r="R112" s="6"/>
      <c r="S112" s="7"/>
      <c r="T112" s="3"/>
      <c r="U112" s="3"/>
      <c r="V112" s="3"/>
      <c r="W112" s="7"/>
      <c r="X112" s="7"/>
      <c r="Y112" s="6"/>
      <c r="Z112" s="7"/>
      <c r="AA112" s="3"/>
      <c r="AB112" s="3"/>
      <c r="AC112" s="3"/>
      <c r="AD112" s="7"/>
      <c r="AE112" s="7"/>
      <c r="AF112" s="3"/>
      <c r="AG112" s="3"/>
      <c r="AH112" s="7"/>
      <c r="AI112" s="7"/>
      <c r="AJ112" s="6"/>
      <c r="AK112" s="7"/>
      <c r="AL112" s="3"/>
      <c r="AM112" s="6"/>
      <c r="AN112" s="7"/>
      <c r="AO112" s="3"/>
      <c r="AP112" s="6"/>
      <c r="AQ112" s="7"/>
      <c r="AR112" s="3"/>
      <c r="AS112" s="6"/>
      <c r="AT112" s="7"/>
      <c r="AU112" s="3"/>
      <c r="AV112" s="6"/>
      <c r="AW112" s="7"/>
      <c r="AX112" s="3"/>
      <c r="AY112" s="6"/>
      <c r="AZ112" s="7"/>
      <c r="BA112" s="3"/>
      <c r="BB112" s="6"/>
      <c r="BC112" s="7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5">
      <c r="A113" s="6"/>
      <c r="B113" s="6"/>
      <c r="C113" s="6"/>
      <c r="D113" s="6"/>
      <c r="E113" s="6"/>
      <c r="F113" s="7"/>
      <c r="G113" s="3"/>
      <c r="H113" s="6"/>
      <c r="I113" s="7"/>
      <c r="J113" s="3"/>
      <c r="K113" s="3"/>
      <c r="L113" s="3"/>
      <c r="M113" s="7"/>
      <c r="N113" s="7"/>
      <c r="O113" s="6"/>
      <c r="P113" s="7"/>
      <c r="Q113" s="3"/>
      <c r="R113" s="6"/>
      <c r="S113" s="7"/>
      <c r="T113" s="3"/>
      <c r="U113" s="3"/>
      <c r="V113" s="3"/>
      <c r="W113" s="7"/>
      <c r="X113" s="7"/>
      <c r="Y113" s="6"/>
      <c r="Z113" s="7"/>
      <c r="AA113" s="3"/>
      <c r="AB113" s="3"/>
      <c r="AC113" s="3"/>
      <c r="AD113" s="7"/>
      <c r="AE113" s="7"/>
      <c r="AF113" s="3"/>
      <c r="AG113" s="3"/>
      <c r="AH113" s="7"/>
      <c r="AI113" s="7"/>
      <c r="AJ113" s="6"/>
      <c r="AK113" s="7"/>
      <c r="AL113" s="3"/>
      <c r="AM113" s="6"/>
      <c r="AN113" s="7"/>
      <c r="AO113" s="3"/>
      <c r="AP113" s="6"/>
      <c r="AQ113" s="7"/>
      <c r="AR113" s="3"/>
      <c r="AS113" s="6"/>
      <c r="AT113" s="7"/>
      <c r="AU113" s="3"/>
      <c r="AV113" s="6"/>
      <c r="AW113" s="7"/>
      <c r="AX113" s="3"/>
      <c r="AY113" s="6"/>
      <c r="AZ113" s="7"/>
      <c r="BA113" s="3"/>
      <c r="BB113" s="6"/>
      <c r="BC113" s="7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5">
      <c r="A114" s="6"/>
      <c r="B114" s="6"/>
      <c r="C114" s="6"/>
      <c r="D114" s="6"/>
      <c r="E114" s="6"/>
      <c r="F114" s="7"/>
      <c r="G114" s="3"/>
      <c r="H114" s="6"/>
      <c r="I114" s="7"/>
      <c r="J114" s="3"/>
      <c r="K114" s="3"/>
      <c r="L114" s="3"/>
      <c r="M114" s="7"/>
      <c r="N114" s="7"/>
      <c r="O114" s="6"/>
      <c r="P114" s="7"/>
      <c r="Q114" s="3"/>
      <c r="R114" s="6"/>
      <c r="S114" s="7"/>
      <c r="T114" s="3"/>
      <c r="U114" s="3"/>
      <c r="V114" s="3"/>
      <c r="W114" s="7"/>
      <c r="X114" s="7"/>
      <c r="Y114" s="6"/>
      <c r="Z114" s="7"/>
      <c r="AA114" s="3"/>
      <c r="AB114" s="3"/>
      <c r="AC114" s="3"/>
      <c r="AD114" s="7"/>
      <c r="AE114" s="7"/>
      <c r="AF114" s="3"/>
      <c r="AG114" s="3"/>
      <c r="AH114" s="7"/>
      <c r="AI114" s="7"/>
      <c r="AJ114" s="6"/>
      <c r="AK114" s="7"/>
      <c r="AL114" s="3"/>
      <c r="AM114" s="6"/>
      <c r="AN114" s="7"/>
      <c r="AO114" s="3"/>
      <c r="AP114" s="6"/>
      <c r="AQ114" s="7"/>
      <c r="AR114" s="3"/>
      <c r="AS114" s="6"/>
      <c r="AT114" s="7"/>
      <c r="AU114" s="3"/>
      <c r="AV114" s="6"/>
      <c r="AW114" s="7"/>
      <c r="AX114" s="3"/>
      <c r="AY114" s="6"/>
      <c r="AZ114" s="7"/>
      <c r="BA114" s="3"/>
      <c r="BB114" s="6"/>
      <c r="BC114" s="7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5">
      <c r="A115" s="6"/>
      <c r="B115" s="6"/>
      <c r="C115" s="6"/>
      <c r="D115" s="6"/>
      <c r="E115" s="6"/>
      <c r="F115" s="7"/>
      <c r="G115" s="3"/>
      <c r="H115" s="6"/>
      <c r="I115" s="7"/>
      <c r="J115" s="3"/>
      <c r="K115" s="3"/>
      <c r="L115" s="3"/>
      <c r="M115" s="7"/>
      <c r="N115" s="7"/>
      <c r="O115" s="6"/>
      <c r="P115" s="7"/>
      <c r="Q115" s="3"/>
      <c r="R115" s="6"/>
      <c r="S115" s="7"/>
      <c r="T115" s="3"/>
      <c r="U115" s="3"/>
      <c r="V115" s="3"/>
      <c r="W115" s="7"/>
      <c r="X115" s="7"/>
      <c r="Y115" s="6"/>
      <c r="Z115" s="7"/>
      <c r="AA115" s="3"/>
      <c r="AB115" s="3"/>
      <c r="AC115" s="3"/>
      <c r="AD115" s="7"/>
      <c r="AE115" s="7"/>
      <c r="AF115" s="3"/>
      <c r="AG115" s="3"/>
      <c r="AH115" s="7"/>
      <c r="AI115" s="7"/>
      <c r="AJ115" s="6"/>
      <c r="AK115" s="7"/>
      <c r="AL115" s="3"/>
      <c r="AM115" s="6"/>
      <c r="AN115" s="7"/>
      <c r="AO115" s="3"/>
      <c r="AP115" s="6"/>
      <c r="AQ115" s="7"/>
      <c r="AR115" s="3"/>
      <c r="AS115" s="6"/>
      <c r="AT115" s="7"/>
      <c r="AU115" s="3"/>
      <c r="AV115" s="6"/>
      <c r="AW115" s="7"/>
      <c r="AX115" s="3"/>
      <c r="AY115" s="6"/>
      <c r="AZ115" s="7"/>
      <c r="BA115" s="3"/>
      <c r="BB115" s="6"/>
      <c r="BC115" s="7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5">
      <c r="A116" s="6"/>
      <c r="B116" s="6"/>
      <c r="C116" s="6"/>
      <c r="D116" s="6"/>
      <c r="E116" s="6"/>
      <c r="F116" s="7"/>
      <c r="G116" s="3"/>
      <c r="H116" s="6"/>
      <c r="I116" s="7"/>
      <c r="J116" s="3"/>
      <c r="K116" s="3"/>
      <c r="L116" s="3"/>
      <c r="M116" s="7"/>
      <c r="N116" s="7"/>
      <c r="O116" s="6"/>
      <c r="P116" s="7"/>
      <c r="Q116" s="3"/>
      <c r="R116" s="6"/>
      <c r="S116" s="7"/>
      <c r="T116" s="3"/>
      <c r="U116" s="3"/>
      <c r="V116" s="3"/>
      <c r="W116" s="7"/>
      <c r="X116" s="7"/>
      <c r="Y116" s="6"/>
      <c r="Z116" s="7"/>
      <c r="AA116" s="3"/>
      <c r="AB116" s="3"/>
      <c r="AC116" s="3"/>
      <c r="AD116" s="7"/>
      <c r="AE116" s="7"/>
      <c r="AF116" s="3"/>
      <c r="AG116" s="3"/>
      <c r="AH116" s="7"/>
      <c r="AI116" s="7"/>
      <c r="AJ116" s="6"/>
      <c r="AK116" s="7"/>
      <c r="AL116" s="3"/>
      <c r="AM116" s="6"/>
      <c r="AN116" s="7"/>
      <c r="AO116" s="3"/>
      <c r="AP116" s="6"/>
      <c r="AQ116" s="7"/>
      <c r="AR116" s="3"/>
      <c r="AS116" s="6"/>
      <c r="AT116" s="7"/>
      <c r="AU116" s="3"/>
      <c r="AV116" s="6"/>
      <c r="AW116" s="7"/>
      <c r="AX116" s="3"/>
      <c r="AY116" s="6"/>
      <c r="AZ116" s="7"/>
      <c r="BA116" s="3"/>
      <c r="BB116" s="6"/>
      <c r="BC116" s="7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5">
      <c r="A117" s="6"/>
      <c r="B117" s="6"/>
      <c r="C117" s="6"/>
      <c r="D117" s="6"/>
      <c r="E117" s="6"/>
      <c r="F117" s="7"/>
      <c r="G117" s="3"/>
      <c r="H117" s="6"/>
      <c r="I117" s="7"/>
      <c r="J117" s="3"/>
      <c r="K117" s="3"/>
      <c r="L117" s="3"/>
      <c r="M117" s="7"/>
      <c r="N117" s="7"/>
      <c r="O117" s="6"/>
      <c r="P117" s="7"/>
      <c r="Q117" s="3"/>
      <c r="R117" s="6"/>
      <c r="S117" s="7"/>
      <c r="T117" s="3"/>
      <c r="U117" s="3"/>
      <c r="V117" s="3"/>
      <c r="W117" s="7"/>
      <c r="X117" s="7"/>
      <c r="Y117" s="6"/>
      <c r="Z117" s="7"/>
      <c r="AA117" s="3"/>
      <c r="AB117" s="3"/>
      <c r="AC117" s="3"/>
      <c r="AD117" s="7"/>
      <c r="AE117" s="7"/>
      <c r="AF117" s="3"/>
      <c r="AG117" s="3"/>
      <c r="AH117" s="7"/>
      <c r="AI117" s="7"/>
      <c r="AJ117" s="6"/>
      <c r="AK117" s="7"/>
      <c r="AL117" s="3"/>
      <c r="AM117" s="6"/>
      <c r="AN117" s="7"/>
      <c r="AO117" s="3"/>
      <c r="AP117" s="6"/>
      <c r="AQ117" s="7"/>
      <c r="AR117" s="3"/>
      <c r="AS117" s="6"/>
      <c r="AT117" s="7"/>
      <c r="AU117" s="3"/>
      <c r="AV117" s="6"/>
      <c r="AW117" s="7"/>
      <c r="AX117" s="3"/>
      <c r="AY117" s="6"/>
      <c r="AZ117" s="7"/>
      <c r="BA117" s="3"/>
      <c r="BB117" s="6"/>
      <c r="BC117" s="7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5">
      <c r="A118" s="6"/>
      <c r="B118" s="6"/>
      <c r="C118" s="6"/>
      <c r="D118" s="6"/>
      <c r="E118" s="6"/>
      <c r="F118" s="7"/>
      <c r="G118" s="3"/>
      <c r="H118" s="6"/>
      <c r="I118" s="7"/>
      <c r="J118" s="3"/>
      <c r="K118" s="3"/>
      <c r="L118" s="3"/>
      <c r="M118" s="7"/>
      <c r="N118" s="7"/>
      <c r="O118" s="6"/>
      <c r="P118" s="7"/>
      <c r="Q118" s="3"/>
      <c r="R118" s="6"/>
      <c r="S118" s="7"/>
      <c r="T118" s="3"/>
      <c r="U118" s="3"/>
      <c r="V118" s="3"/>
      <c r="W118" s="7"/>
      <c r="X118" s="7"/>
      <c r="Y118" s="6"/>
      <c r="Z118" s="7"/>
      <c r="AA118" s="3"/>
      <c r="AB118" s="3"/>
      <c r="AC118" s="3"/>
      <c r="AD118" s="7"/>
      <c r="AE118" s="7"/>
      <c r="AF118" s="3"/>
      <c r="AG118" s="3"/>
      <c r="AH118" s="7"/>
      <c r="AI118" s="7"/>
      <c r="AJ118" s="6"/>
      <c r="AK118" s="7"/>
      <c r="AL118" s="3"/>
      <c r="AM118" s="6"/>
      <c r="AN118" s="7"/>
      <c r="AO118" s="3"/>
      <c r="AP118" s="6"/>
      <c r="AQ118" s="7"/>
      <c r="AR118" s="3"/>
      <c r="AS118" s="6"/>
      <c r="AT118" s="7"/>
      <c r="AU118" s="3"/>
      <c r="AV118" s="6"/>
      <c r="AW118" s="7"/>
      <c r="AX118" s="3"/>
      <c r="AY118" s="6"/>
      <c r="AZ118" s="7"/>
      <c r="BA118" s="3"/>
      <c r="BB118" s="6"/>
      <c r="BC118" s="7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5">
      <c r="A119" s="6"/>
      <c r="B119" s="6"/>
      <c r="C119" s="6"/>
      <c r="D119" s="6"/>
      <c r="E119" s="6"/>
      <c r="F119" s="7"/>
      <c r="G119" s="3"/>
      <c r="H119" s="6"/>
      <c r="I119" s="7"/>
      <c r="J119" s="3"/>
      <c r="K119" s="3"/>
      <c r="L119" s="3"/>
      <c r="M119" s="7"/>
      <c r="N119" s="7"/>
      <c r="O119" s="6"/>
      <c r="P119" s="7"/>
      <c r="Q119" s="3"/>
      <c r="R119" s="6"/>
      <c r="S119" s="7"/>
      <c r="T119" s="3"/>
      <c r="U119" s="3"/>
      <c r="V119" s="3"/>
      <c r="W119" s="7"/>
      <c r="X119" s="7"/>
      <c r="Y119" s="6"/>
      <c r="Z119" s="7"/>
      <c r="AA119" s="3"/>
      <c r="AB119" s="3"/>
      <c r="AC119" s="3"/>
      <c r="AD119" s="7"/>
      <c r="AE119" s="7"/>
      <c r="AF119" s="3"/>
      <c r="AG119" s="3"/>
      <c r="AH119" s="7"/>
      <c r="AI119" s="7"/>
      <c r="AJ119" s="6"/>
      <c r="AK119" s="7"/>
      <c r="AL119" s="3"/>
      <c r="AM119" s="6"/>
      <c r="AN119" s="7"/>
      <c r="AO119" s="3"/>
      <c r="AP119" s="6"/>
      <c r="AQ119" s="7"/>
      <c r="AR119" s="3"/>
      <c r="AS119" s="6"/>
      <c r="AT119" s="7"/>
      <c r="AU119" s="3"/>
      <c r="AV119" s="6"/>
      <c r="AW119" s="7"/>
      <c r="AX119" s="3"/>
      <c r="AY119" s="6"/>
      <c r="AZ119" s="7"/>
      <c r="BA119" s="3"/>
      <c r="BB119" s="6"/>
      <c r="BC119" s="7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5">
      <c r="A120" s="6"/>
      <c r="B120" s="6"/>
      <c r="C120" s="6"/>
      <c r="D120" s="6"/>
      <c r="E120" s="6"/>
      <c r="F120" s="7"/>
      <c r="G120" s="3"/>
      <c r="H120" s="6"/>
      <c r="I120" s="7"/>
      <c r="J120" s="3"/>
      <c r="K120" s="3"/>
      <c r="L120" s="3"/>
      <c r="M120" s="7"/>
      <c r="N120" s="7"/>
      <c r="O120" s="6"/>
      <c r="P120" s="7"/>
      <c r="Q120" s="3"/>
      <c r="R120" s="6"/>
      <c r="S120" s="7"/>
      <c r="T120" s="3"/>
      <c r="U120" s="3"/>
      <c r="V120" s="3"/>
      <c r="W120" s="7"/>
      <c r="X120" s="7"/>
      <c r="Y120" s="6"/>
      <c r="Z120" s="7"/>
      <c r="AA120" s="3"/>
      <c r="AB120" s="3"/>
      <c r="AC120" s="3"/>
      <c r="AD120" s="7"/>
      <c r="AE120" s="7"/>
      <c r="AF120" s="3"/>
      <c r="AG120" s="3"/>
      <c r="AH120" s="7"/>
      <c r="AI120" s="7"/>
      <c r="AJ120" s="6"/>
      <c r="AK120" s="7"/>
      <c r="AL120" s="3"/>
      <c r="AM120" s="6"/>
      <c r="AN120" s="7"/>
      <c r="AO120" s="3"/>
      <c r="AP120" s="6"/>
      <c r="AQ120" s="7"/>
      <c r="AR120" s="3"/>
      <c r="AS120" s="6"/>
      <c r="AT120" s="7"/>
      <c r="AU120" s="3"/>
      <c r="AV120" s="6"/>
      <c r="AW120" s="7"/>
      <c r="AX120" s="3"/>
      <c r="AY120" s="6"/>
      <c r="AZ120" s="7"/>
      <c r="BA120" s="3"/>
      <c r="BB120" s="6"/>
      <c r="BC120" s="7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5">
      <c r="A121" s="6"/>
      <c r="B121" s="6"/>
      <c r="C121" s="6"/>
      <c r="D121" s="6"/>
      <c r="E121" s="6"/>
      <c r="F121" s="7"/>
      <c r="G121" s="3"/>
      <c r="H121" s="6"/>
      <c r="I121" s="7"/>
      <c r="J121" s="3"/>
      <c r="K121" s="3"/>
      <c r="L121" s="3"/>
      <c r="M121" s="7"/>
      <c r="N121" s="7"/>
      <c r="O121" s="6"/>
      <c r="P121" s="7"/>
      <c r="Q121" s="3"/>
      <c r="R121" s="6"/>
      <c r="S121" s="7"/>
      <c r="T121" s="3"/>
      <c r="U121" s="3"/>
      <c r="V121" s="3"/>
      <c r="W121" s="7"/>
      <c r="X121" s="7"/>
      <c r="Y121" s="6"/>
      <c r="Z121" s="7"/>
      <c r="AA121" s="3"/>
      <c r="AB121" s="3"/>
      <c r="AC121" s="3"/>
      <c r="AD121" s="7"/>
      <c r="AE121" s="7"/>
      <c r="AF121" s="3"/>
      <c r="AG121" s="3"/>
      <c r="AH121" s="7"/>
      <c r="AI121" s="7"/>
      <c r="AJ121" s="6"/>
      <c r="AK121" s="7"/>
      <c r="AL121" s="3"/>
      <c r="AM121" s="6"/>
      <c r="AN121" s="7"/>
      <c r="AO121" s="3"/>
      <c r="AP121" s="6"/>
      <c r="AQ121" s="7"/>
      <c r="AR121" s="3"/>
      <c r="AS121" s="6"/>
      <c r="AT121" s="7"/>
      <c r="AU121" s="3"/>
      <c r="AV121" s="6"/>
      <c r="AW121" s="7"/>
      <c r="AX121" s="3"/>
      <c r="AY121" s="6"/>
      <c r="AZ121" s="7"/>
      <c r="BA121" s="3"/>
      <c r="BB121" s="6"/>
      <c r="BC121" s="7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5">
      <c r="A122" s="6"/>
      <c r="B122" s="6"/>
      <c r="C122" s="6"/>
      <c r="D122" s="6"/>
      <c r="E122" s="6"/>
      <c r="F122" s="7"/>
      <c r="G122" s="3"/>
      <c r="H122" s="6"/>
      <c r="I122" s="7"/>
      <c r="J122" s="3"/>
      <c r="K122" s="3"/>
      <c r="L122" s="3"/>
      <c r="M122" s="7"/>
      <c r="N122" s="7"/>
      <c r="O122" s="6"/>
      <c r="P122" s="7"/>
      <c r="Q122" s="3"/>
      <c r="R122" s="6"/>
      <c r="S122" s="7"/>
      <c r="T122" s="3"/>
      <c r="U122" s="3"/>
      <c r="V122" s="3"/>
      <c r="W122" s="7"/>
      <c r="X122" s="7"/>
      <c r="Y122" s="6"/>
      <c r="Z122" s="7"/>
      <c r="AA122" s="3"/>
      <c r="AB122" s="3"/>
      <c r="AC122" s="3"/>
      <c r="AD122" s="7"/>
      <c r="AE122" s="7"/>
      <c r="AF122" s="3"/>
      <c r="AG122" s="3"/>
      <c r="AH122" s="7"/>
      <c r="AI122" s="7"/>
      <c r="AJ122" s="6"/>
      <c r="AK122" s="7"/>
      <c r="AL122" s="3"/>
      <c r="AM122" s="6"/>
      <c r="AN122" s="7"/>
      <c r="AO122" s="3"/>
      <c r="AP122" s="6"/>
      <c r="AQ122" s="7"/>
      <c r="AR122" s="3"/>
      <c r="AS122" s="6"/>
      <c r="AT122" s="7"/>
      <c r="AU122" s="3"/>
      <c r="AV122" s="6"/>
      <c r="AW122" s="7"/>
      <c r="AX122" s="3"/>
      <c r="AY122" s="6"/>
      <c r="AZ122" s="7"/>
      <c r="BA122" s="3"/>
      <c r="BB122" s="6"/>
      <c r="BC122" s="7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5">
      <c r="A123" s="6"/>
      <c r="B123" s="6"/>
      <c r="C123" s="6"/>
      <c r="D123" s="6"/>
      <c r="E123" s="6"/>
      <c r="F123" s="7"/>
      <c r="G123" s="3"/>
      <c r="H123" s="6"/>
      <c r="I123" s="7"/>
      <c r="J123" s="3"/>
      <c r="K123" s="3"/>
      <c r="L123" s="3"/>
      <c r="M123" s="7"/>
      <c r="N123" s="7"/>
      <c r="O123" s="6"/>
      <c r="P123" s="7"/>
      <c r="Q123" s="3"/>
      <c r="R123" s="6"/>
      <c r="S123" s="7"/>
      <c r="T123" s="3"/>
      <c r="U123" s="3"/>
      <c r="V123" s="3"/>
      <c r="W123" s="7"/>
      <c r="X123" s="7"/>
      <c r="Y123" s="6"/>
      <c r="Z123" s="7"/>
      <c r="AA123" s="3"/>
      <c r="AB123" s="3"/>
      <c r="AC123" s="3"/>
      <c r="AD123" s="7"/>
      <c r="AE123" s="7"/>
      <c r="AF123" s="3"/>
      <c r="AG123" s="3"/>
      <c r="AH123" s="7"/>
      <c r="AI123" s="7"/>
      <c r="AJ123" s="6"/>
      <c r="AK123" s="7"/>
      <c r="AL123" s="3"/>
      <c r="AM123" s="6"/>
      <c r="AN123" s="7"/>
      <c r="AO123" s="3"/>
      <c r="AP123" s="6"/>
      <c r="AQ123" s="7"/>
      <c r="AR123" s="3"/>
      <c r="AS123" s="6"/>
      <c r="AT123" s="7"/>
      <c r="AU123" s="3"/>
      <c r="AV123" s="6"/>
      <c r="AW123" s="7"/>
      <c r="AX123" s="3"/>
      <c r="AY123" s="6"/>
      <c r="AZ123" s="7"/>
      <c r="BA123" s="3"/>
      <c r="BB123" s="6"/>
      <c r="BC123" s="7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5">
      <c r="A124" s="6"/>
      <c r="B124" s="6"/>
      <c r="C124" s="6"/>
      <c r="D124" s="6"/>
      <c r="E124" s="6"/>
      <c r="F124" s="7"/>
      <c r="G124" s="3"/>
      <c r="H124" s="6"/>
      <c r="I124" s="7"/>
      <c r="J124" s="3"/>
      <c r="K124" s="3"/>
      <c r="L124" s="3"/>
      <c r="M124" s="7"/>
      <c r="N124" s="7"/>
      <c r="O124" s="6"/>
      <c r="P124" s="7"/>
      <c r="Q124" s="3"/>
      <c r="R124" s="6"/>
      <c r="S124" s="7"/>
      <c r="T124" s="3"/>
      <c r="U124" s="3"/>
      <c r="V124" s="3"/>
      <c r="W124" s="7"/>
      <c r="X124" s="7"/>
      <c r="Y124" s="6"/>
      <c r="Z124" s="7"/>
      <c r="AA124" s="3"/>
      <c r="AB124" s="3"/>
      <c r="AC124" s="3"/>
      <c r="AD124" s="7"/>
      <c r="AE124" s="7"/>
      <c r="AF124" s="3"/>
      <c r="AG124" s="3"/>
      <c r="AH124" s="7"/>
      <c r="AI124" s="7"/>
      <c r="AJ124" s="6"/>
      <c r="AK124" s="7"/>
      <c r="AL124" s="3"/>
      <c r="AM124" s="6"/>
      <c r="AN124" s="7"/>
      <c r="AO124" s="3"/>
      <c r="AP124" s="6"/>
      <c r="AQ124" s="7"/>
      <c r="AR124" s="3"/>
      <c r="AS124" s="6"/>
      <c r="AT124" s="7"/>
      <c r="AU124" s="3"/>
      <c r="AV124" s="6"/>
      <c r="AW124" s="7"/>
      <c r="AX124" s="3"/>
      <c r="AY124" s="6"/>
      <c r="AZ124" s="7"/>
      <c r="BA124" s="3"/>
      <c r="BB124" s="6"/>
      <c r="BC124" s="7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5">
      <c r="A125" s="6"/>
      <c r="B125" s="6"/>
      <c r="C125" s="6"/>
      <c r="D125" s="6"/>
      <c r="E125" s="6"/>
      <c r="F125" s="7"/>
      <c r="G125" s="3"/>
      <c r="H125" s="6"/>
      <c r="I125" s="7"/>
      <c r="J125" s="3"/>
      <c r="K125" s="3"/>
      <c r="L125" s="3"/>
      <c r="M125" s="7"/>
      <c r="N125" s="7"/>
      <c r="O125" s="6"/>
      <c r="P125" s="7"/>
      <c r="Q125" s="3"/>
      <c r="R125" s="6"/>
      <c r="S125" s="7"/>
      <c r="T125" s="3"/>
      <c r="U125" s="3"/>
      <c r="V125" s="3"/>
      <c r="W125" s="7"/>
      <c r="X125" s="7"/>
      <c r="Y125" s="6"/>
      <c r="Z125" s="7"/>
      <c r="AA125" s="3"/>
      <c r="AB125" s="3"/>
      <c r="AC125" s="3"/>
      <c r="AD125" s="7"/>
      <c r="AE125" s="7"/>
      <c r="AF125" s="3"/>
      <c r="AG125" s="3"/>
      <c r="AH125" s="7"/>
      <c r="AI125" s="7"/>
      <c r="AJ125" s="6"/>
      <c r="AK125" s="7"/>
      <c r="AL125" s="3"/>
      <c r="AM125" s="6"/>
      <c r="AN125" s="7"/>
      <c r="AO125" s="3"/>
      <c r="AP125" s="6"/>
      <c r="AQ125" s="7"/>
      <c r="AR125" s="3"/>
      <c r="AS125" s="6"/>
      <c r="AT125" s="7"/>
      <c r="AU125" s="3"/>
      <c r="AV125" s="6"/>
      <c r="AW125" s="7"/>
      <c r="AX125" s="3"/>
      <c r="AY125" s="6"/>
      <c r="AZ125" s="7"/>
      <c r="BA125" s="3"/>
      <c r="BB125" s="6"/>
      <c r="BC125" s="7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5">
      <c r="A126" s="6"/>
      <c r="B126" s="6"/>
      <c r="C126" s="6"/>
      <c r="D126" s="6"/>
      <c r="E126" s="6"/>
      <c r="F126" s="7"/>
      <c r="G126" s="3"/>
      <c r="H126" s="6"/>
      <c r="I126" s="7"/>
      <c r="J126" s="3"/>
      <c r="K126" s="3"/>
      <c r="L126" s="3"/>
      <c r="M126" s="7"/>
      <c r="N126" s="7"/>
      <c r="O126" s="6"/>
      <c r="P126" s="7"/>
      <c r="Q126" s="3"/>
      <c r="R126" s="6"/>
      <c r="S126" s="7"/>
      <c r="T126" s="3"/>
      <c r="U126" s="3"/>
      <c r="V126" s="3"/>
      <c r="W126" s="7"/>
      <c r="X126" s="7"/>
      <c r="Y126" s="6"/>
      <c r="Z126" s="7"/>
      <c r="AA126" s="3"/>
      <c r="AB126" s="3"/>
      <c r="AC126" s="3"/>
      <c r="AD126" s="7"/>
      <c r="AE126" s="7"/>
      <c r="AF126" s="3"/>
      <c r="AG126" s="3"/>
      <c r="AH126" s="7"/>
      <c r="AI126" s="7"/>
      <c r="AJ126" s="6"/>
      <c r="AK126" s="7"/>
      <c r="AL126" s="3"/>
      <c r="AM126" s="6"/>
      <c r="AN126" s="7"/>
      <c r="AO126" s="3"/>
      <c r="AP126" s="6"/>
      <c r="AQ126" s="7"/>
      <c r="AR126" s="3"/>
      <c r="AS126" s="6"/>
      <c r="AT126" s="7"/>
      <c r="AU126" s="3"/>
      <c r="AV126" s="6"/>
      <c r="AW126" s="7"/>
      <c r="AX126" s="3"/>
      <c r="AY126" s="6"/>
      <c r="AZ126" s="7"/>
      <c r="BA126" s="3"/>
      <c r="BB126" s="6"/>
      <c r="BC126" s="7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5">
      <c r="A127" s="6"/>
      <c r="B127" s="6"/>
      <c r="C127" s="6"/>
      <c r="D127" s="6"/>
      <c r="E127" s="6"/>
      <c r="F127" s="7"/>
      <c r="G127" s="3"/>
      <c r="H127" s="6"/>
      <c r="I127" s="7"/>
      <c r="J127" s="3"/>
      <c r="K127" s="3"/>
      <c r="L127" s="3"/>
      <c r="M127" s="7"/>
      <c r="N127" s="7"/>
      <c r="O127" s="6"/>
      <c r="P127" s="7"/>
      <c r="Q127" s="3"/>
      <c r="R127" s="6"/>
      <c r="S127" s="7"/>
      <c r="T127" s="3"/>
      <c r="U127" s="3"/>
      <c r="V127" s="3"/>
      <c r="W127" s="7"/>
      <c r="X127" s="7"/>
      <c r="Y127" s="6"/>
      <c r="Z127" s="7"/>
      <c r="AA127" s="3"/>
      <c r="AB127" s="3"/>
      <c r="AC127" s="3"/>
      <c r="AD127" s="7"/>
      <c r="AE127" s="7"/>
      <c r="AF127" s="3"/>
      <c r="AG127" s="3"/>
      <c r="AH127" s="7"/>
      <c r="AI127" s="7"/>
      <c r="AJ127" s="6"/>
      <c r="AK127" s="7"/>
      <c r="AL127" s="3"/>
      <c r="AM127" s="6"/>
      <c r="AN127" s="7"/>
      <c r="AO127" s="3"/>
      <c r="AP127" s="6"/>
      <c r="AQ127" s="7"/>
      <c r="AR127" s="3"/>
      <c r="AS127" s="6"/>
      <c r="AT127" s="7"/>
      <c r="AU127" s="3"/>
      <c r="AV127" s="6"/>
      <c r="AW127" s="7"/>
      <c r="AX127" s="3"/>
      <c r="AY127" s="6"/>
      <c r="AZ127" s="7"/>
      <c r="BA127" s="3"/>
      <c r="BB127" s="6"/>
      <c r="BC127" s="7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  <row r="601" spans="1:7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</row>
    <row r="602" spans="1:7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</row>
    <row r="603" spans="1:7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</row>
    <row r="604" spans="1:7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</row>
    <row r="605" spans="1:7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</row>
    <row r="606" spans="1:7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</row>
    <row r="607" spans="1:7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</row>
    <row r="608" spans="1:7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</row>
    <row r="609" spans="1:7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</row>
    <row r="610" spans="1:7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</row>
    <row r="611" spans="1:7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</row>
    <row r="612" spans="1:7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</row>
    <row r="613" spans="1:7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</row>
    <row r="614" spans="1:7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</row>
    <row r="615" spans="1:7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</row>
    <row r="616" spans="1:7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</row>
    <row r="617" spans="1:7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</row>
    <row r="618" spans="1:7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</row>
    <row r="619" spans="1:7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</row>
    <row r="620" spans="1:7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</row>
    <row r="621" spans="1:7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</row>
    <row r="622" spans="1:7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</row>
    <row r="623" spans="1:7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</row>
    <row r="624" spans="1:7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</row>
    <row r="625" spans="1:7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</row>
    <row r="626" spans="1:7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</row>
    <row r="627" spans="1:7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</row>
    <row r="628" spans="1:7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</row>
    <row r="629" spans="1:7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</row>
    <row r="630" spans="1:7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</row>
    <row r="631" spans="1:7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</row>
    <row r="632" spans="1:7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</row>
    <row r="633" spans="1:7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</row>
    <row r="634" spans="1:7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</row>
    <row r="635" spans="1:7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</row>
    <row r="636" spans="1:7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</row>
    <row r="637" spans="1:7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</row>
    <row r="638" spans="1:7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</row>
    <row r="639" spans="1:7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</row>
    <row r="640" spans="1:7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</row>
    <row r="641" spans="1:7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</row>
    <row r="642" spans="1:7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</row>
    <row r="643" spans="1:7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</row>
    <row r="644" spans="1:7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</row>
    <row r="645" spans="1:7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</row>
    <row r="646" spans="1:7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</row>
    <row r="647" spans="1:7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</row>
    <row r="648" spans="1:7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</row>
    <row r="649" spans="1:7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</row>
    <row r="650" spans="1:7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</row>
    <row r="651" spans="1:7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</row>
    <row r="652" spans="1:7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</row>
    <row r="653" spans="1:7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</row>
    <row r="654" spans="1:7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</row>
    <row r="655" spans="1:7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</row>
    <row r="656" spans="1:7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</row>
    <row r="657" spans="1:7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</row>
    <row r="658" spans="1:7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</row>
    <row r="659" spans="1:7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</row>
    <row r="660" spans="1:7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</row>
    <row r="661" spans="1:7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</row>
    <row r="662" spans="1:7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</row>
    <row r="663" spans="1:7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</row>
    <row r="664" spans="1:7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</row>
    <row r="665" spans="1:7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</row>
    <row r="666" spans="1:7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</row>
    <row r="667" spans="1:7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</row>
    <row r="668" spans="1:7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</row>
    <row r="669" spans="1:7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</row>
    <row r="670" spans="1:7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</row>
    <row r="671" spans="1:7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</row>
    <row r="672" spans="1:7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</row>
    <row r="673" spans="1:7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</row>
    <row r="674" spans="1:7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</row>
    <row r="675" spans="1:7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</row>
    <row r="676" spans="1:7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</row>
    <row r="677" spans="1:7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</row>
    <row r="678" spans="1:7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</row>
    <row r="679" spans="1:7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</row>
    <row r="680" spans="1:7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</row>
    <row r="681" spans="1:7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</row>
    <row r="682" spans="1:7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</row>
    <row r="683" spans="1:7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</row>
    <row r="684" spans="1:7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</row>
    <row r="685" spans="1:7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</row>
    <row r="686" spans="1:7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</row>
    <row r="687" spans="1:7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</row>
    <row r="688" spans="1:7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</row>
    <row r="689" spans="1:7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</row>
    <row r="690" spans="1:7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</row>
    <row r="691" spans="1:7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</row>
    <row r="692" spans="1:7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</row>
    <row r="693" spans="1:7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</row>
    <row r="694" spans="1:7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</row>
    <row r="695" spans="1:7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</row>
    <row r="696" spans="1:7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</row>
    <row r="697" spans="1:7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</row>
    <row r="698" spans="1:7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</row>
    <row r="699" spans="1:7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</row>
    <row r="700" spans="1:7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</row>
    <row r="701" spans="1:7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</row>
    <row r="702" spans="1:7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</row>
    <row r="703" spans="1:7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</row>
    <row r="704" spans="1:7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</row>
    <row r="705" spans="1:7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</row>
    <row r="706" spans="1:7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</row>
    <row r="707" spans="1:7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</row>
    <row r="708" spans="1:7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</row>
    <row r="709" spans="1:7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</row>
    <row r="710" spans="1:7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</row>
    <row r="711" spans="1:7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</row>
    <row r="712" spans="1:7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</row>
    <row r="713" spans="1:7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</row>
    <row r="714" spans="1:7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</row>
    <row r="715" spans="1:7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</row>
    <row r="716" spans="1:7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</row>
    <row r="717" spans="1:7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</row>
    <row r="718" spans="1:7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</row>
    <row r="719" spans="1:7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</row>
    <row r="720" spans="1:7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</row>
    <row r="721" spans="1:7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</row>
    <row r="722" spans="1:7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</row>
    <row r="723" spans="1:7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</row>
    <row r="724" spans="1:7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</row>
    <row r="725" spans="1:7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</row>
    <row r="726" spans="1:7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</row>
    <row r="727" spans="1:7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</row>
    <row r="728" spans="1:7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</row>
    <row r="729" spans="1:7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</row>
    <row r="730" spans="1:7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</row>
    <row r="731" spans="1:7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</row>
    <row r="732" spans="1:7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</row>
    <row r="733" spans="1:7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</row>
    <row r="734" spans="1:7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</row>
    <row r="735" spans="1:7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</row>
    <row r="736" spans="1:7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</row>
    <row r="737" spans="1:7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</row>
    <row r="738" spans="1:7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</row>
    <row r="739" spans="1:7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</row>
    <row r="740" spans="1:7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</row>
    <row r="741" spans="1:7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</row>
    <row r="742" spans="1:7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</row>
    <row r="743" spans="1:7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</row>
    <row r="744" spans="1:7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</row>
    <row r="745" spans="1:7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</row>
    <row r="746" spans="1:7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</row>
    <row r="747" spans="1:7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</row>
    <row r="748" spans="1:7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</row>
    <row r="749" spans="1:7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</row>
    <row r="750" spans="1:7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</row>
    <row r="751" spans="1:7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</row>
    <row r="752" spans="1:7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</row>
    <row r="753" spans="1:7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</row>
    <row r="754" spans="1:7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</row>
    <row r="755" spans="1:7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</row>
    <row r="756" spans="1:7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</row>
    <row r="757" spans="1:7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</row>
    <row r="758" spans="1:7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</row>
    <row r="759" spans="1:7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</row>
    <row r="760" spans="1:7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</row>
    <row r="761" spans="1:7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</row>
    <row r="762" spans="1:7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</row>
    <row r="763" spans="1:7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</row>
    <row r="764" spans="1:7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</row>
    <row r="765" spans="1:7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</row>
    <row r="766" spans="1:7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</row>
    <row r="767" spans="1:7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</row>
    <row r="768" spans="1:7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</row>
    <row r="769" spans="1:7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</row>
    <row r="770" spans="1:7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</row>
    <row r="771" spans="1:7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</row>
    <row r="772" spans="1:7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</row>
    <row r="773" spans="1:7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</row>
    <row r="774" spans="1:7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</row>
    <row r="775" spans="1:7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</row>
    <row r="776" spans="1:7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</row>
    <row r="777" spans="1:7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</row>
    <row r="778" spans="1:7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</row>
    <row r="779" spans="1:7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</row>
    <row r="780" spans="1:7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</row>
    <row r="781" spans="1:7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</row>
    <row r="782" spans="1:7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</row>
    <row r="783" spans="1:7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</row>
    <row r="784" spans="1:7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</row>
    <row r="785" spans="1:7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</row>
    <row r="786" spans="1:7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</row>
    <row r="787" spans="1:7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</row>
    <row r="788" spans="1:7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</row>
    <row r="789" spans="1:7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</row>
    <row r="790" spans="1:7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</row>
    <row r="791" spans="1:7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</row>
    <row r="792" spans="1:7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</row>
    <row r="793" spans="1:7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</row>
    <row r="794" spans="1:7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</row>
    <row r="795" spans="1:7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</row>
    <row r="796" spans="1:7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</row>
    <row r="797" spans="1:7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</row>
    <row r="798" spans="1:7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</row>
    <row r="799" spans="1:7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</row>
    <row r="800" spans="1:7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</row>
    <row r="801" spans="1:7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</row>
    <row r="802" spans="1:7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</row>
    <row r="803" spans="1:7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</row>
    <row r="804" spans="1:7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</row>
    <row r="805" spans="1:7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</row>
    <row r="806" spans="1:7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</row>
    <row r="807" spans="1:7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</row>
    <row r="808" spans="1:7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</row>
    <row r="809" spans="1:7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</row>
    <row r="810" spans="1:7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</row>
    <row r="811" spans="1:7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</row>
    <row r="812" spans="1:7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</row>
    <row r="813" spans="1:7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</row>
    <row r="814" spans="1:7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</row>
    <row r="815" spans="1:7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</row>
    <row r="816" spans="1:7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</row>
    <row r="817" spans="1:7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</row>
    <row r="818" spans="1:7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</row>
    <row r="819" spans="1:7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</row>
    <row r="820" spans="1:7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</row>
    <row r="821" spans="1:7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</row>
    <row r="822" spans="1:7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</row>
    <row r="823" spans="1:7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</row>
    <row r="824" spans="1:7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</row>
    <row r="825" spans="1:7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</row>
    <row r="826" spans="1:7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</row>
    <row r="827" spans="1:7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</row>
    <row r="828" spans="1:7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</row>
    <row r="829" spans="1:7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</row>
    <row r="830" spans="1:7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</row>
    <row r="831" spans="1:7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</row>
    <row r="832" spans="1:7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</row>
    <row r="833" spans="1:7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</row>
    <row r="834" spans="1:7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</row>
    <row r="835" spans="1:7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</row>
    <row r="836" spans="1:7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</row>
    <row r="837" spans="1:7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</row>
    <row r="838" spans="1:7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</row>
    <row r="839" spans="1:7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</row>
    <row r="840" spans="1:7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</row>
    <row r="841" spans="1:7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</row>
    <row r="842" spans="1:7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</row>
    <row r="843" spans="1:7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</row>
    <row r="844" spans="1:7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</row>
    <row r="845" spans="1:7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</row>
    <row r="846" spans="1:7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</row>
    <row r="847" spans="1:7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</row>
    <row r="848" spans="1:7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</row>
    <row r="849" spans="1:7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</row>
    <row r="850" spans="1:7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</row>
    <row r="851" spans="1:7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</row>
    <row r="852" spans="1:7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</row>
    <row r="853" spans="1:7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</row>
    <row r="854" spans="1:7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</row>
    <row r="855" spans="1:7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</row>
    <row r="856" spans="1:7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</row>
    <row r="857" spans="1:7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</row>
    <row r="858" spans="1:7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</row>
    <row r="859" spans="1:7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</row>
    <row r="860" spans="1:7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</row>
    <row r="861" spans="1:7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</row>
    <row r="862" spans="1:7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</row>
    <row r="863" spans="1:7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</row>
    <row r="864" spans="1:7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</row>
    <row r="865" spans="1:7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</row>
    <row r="866" spans="1:7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</row>
    <row r="867" spans="1:7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</row>
    <row r="868" spans="1:7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</row>
    <row r="869" spans="1:7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</row>
    <row r="870" spans="1:7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</row>
    <row r="871" spans="1:7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</row>
    <row r="872" spans="1:7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</row>
    <row r="873" spans="1:7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</row>
    <row r="874" spans="1:7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</row>
    <row r="875" spans="1:7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</row>
    <row r="876" spans="1:7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</row>
    <row r="877" spans="1:7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</row>
    <row r="878" spans="1:7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</row>
    <row r="879" spans="1:7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</row>
    <row r="880" spans="1:7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</row>
    <row r="881" spans="1:7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</row>
    <row r="882" spans="1:7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</row>
    <row r="883" spans="1:7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</row>
    <row r="884" spans="1:7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</row>
    <row r="885" spans="1:7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</row>
    <row r="886" spans="1:7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</row>
    <row r="887" spans="1:7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</row>
    <row r="888" spans="1:7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</row>
    <row r="889" spans="1:7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</row>
    <row r="890" spans="1:7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</row>
    <row r="891" spans="1:7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</row>
    <row r="892" spans="1:7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</row>
    <row r="893" spans="1:7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</row>
    <row r="894" spans="1:7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</row>
    <row r="895" spans="1:7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</row>
  </sheetData>
  <mergeCells count="20">
    <mergeCell ref="AZ1:BA1"/>
    <mergeCell ref="BC1:BD1"/>
    <mergeCell ref="AH1:AI1"/>
    <mergeCell ref="AK1:AL1"/>
    <mergeCell ref="AN1:AO1"/>
    <mergeCell ref="AQ1:AR1"/>
    <mergeCell ref="AT1:AU1"/>
    <mergeCell ref="AW1:AX1"/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4"/>
  <sheetViews>
    <sheetView topLeftCell="A2" workbookViewId="0">
      <selection activeCell="A38" sqref="A38"/>
    </sheetView>
  </sheetViews>
  <sheetFormatPr defaultColWidth="14.44140625" defaultRowHeight="15" customHeight="1" x14ac:dyDescent="0.25"/>
  <cols>
    <col min="1" max="1" width="78.6640625" style="4" customWidth="1"/>
    <col min="2" max="5" width="14.44140625" style="4" customWidth="1"/>
    <col min="6" max="16384" width="14.44140625" style="4"/>
  </cols>
  <sheetData>
    <row r="1" spans="1:26" ht="243" customHeight="1" x14ac:dyDescent="0.25">
      <c r="A1" s="11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31" t="s">
        <v>28</v>
      </c>
      <c r="B2" s="20">
        <v>30</v>
      </c>
      <c r="C2" s="20">
        <v>30</v>
      </c>
      <c r="D2" s="20">
        <v>40</v>
      </c>
      <c r="E2" s="21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1" t="str">
        <f>'Данные для ввода на bus.gov.ru'!A2</f>
        <v>Биликтуйская основная общеобразовательная школа</v>
      </c>
      <c r="B3" s="22">
        <f>((('Данные для ввода на bus.gov.ru'!F2+'Данные для ввода на bus.gov.ru'!I2)/(2*100))*100)*0.3</f>
        <v>28.65</v>
      </c>
      <c r="C3" s="20">
        <f>'Данные для ввода на bus.gov.ru'!N2*0.3</f>
        <v>27</v>
      </c>
      <c r="D3" s="22">
        <f>((('Данные для ввода на bus.gov.ru'!P2+'Данные для ввода на bus.gov.ru'!S2)/('Данные для ввода на bus.gov.ru'!Q2+'Данные для ввода на bus.gov.ru'!T2))*100)*0.4</f>
        <v>39.452054794520549</v>
      </c>
      <c r="E3" s="23">
        <f t="shared" ref="E3:E11" si="0">B3+C3+D3</f>
        <v>95.102054794520541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1" t="str">
        <f>'Данные для ввода на bus.gov.ru'!A3</f>
        <v>Большееланская средняя общеобразовательная школа</v>
      </c>
      <c r="B4" s="22">
        <f>((('Данные для ввода на bus.gov.ru'!F3+'Данные для ввода на bus.gov.ru'!I3)/(2*100))*100)*0.3</f>
        <v>29.4</v>
      </c>
      <c r="C4" s="20">
        <f>'Данные для ввода на bus.gov.ru'!N3*0.3</f>
        <v>27</v>
      </c>
      <c r="D4" s="22">
        <f>((('Данные для ввода на bus.gov.ru'!P3+'Данные для ввода на bus.gov.ru'!S3)/('Данные для ввода на bus.gov.ru'!Q3+'Данные для ввода на bus.gov.ru'!T3))*100)*0.4</f>
        <v>37.668161434977584</v>
      </c>
      <c r="E4" s="23">
        <f t="shared" si="0"/>
        <v>94.068161434977583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1" t="str">
        <f>'Данные для ввода на bus.gov.ru'!A4</f>
        <v>Буретская средняя общеобразовательная школа</v>
      </c>
      <c r="B5" s="22">
        <f>((('Данные для ввода на bus.gov.ru'!F4+'Данные для ввода на bus.gov.ru'!I4)/(2*100))*100)*0.3</f>
        <v>29.549999999999997</v>
      </c>
      <c r="C5" s="20">
        <f>'Данные для ввода на bus.gov.ru'!N4*0.3</f>
        <v>27</v>
      </c>
      <c r="D5" s="22">
        <f>((('Данные для ввода на bus.gov.ru'!P4+'Данные для ввода на bus.gov.ru'!S4)/('Данные для ввода на bus.gov.ru'!Q4+'Данные для ввода на bus.gov.ru'!T4))*100)*0.4</f>
        <v>40</v>
      </c>
      <c r="E5" s="23">
        <f t="shared" si="0"/>
        <v>96.55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1" t="str">
        <f>'Данные для ввода на bus.gov.ru'!A5</f>
        <v>Детский сад №15 «Родничок»</v>
      </c>
      <c r="B6" s="22">
        <f>((('Данные для ввода на bus.gov.ru'!F5+'Данные для ввода на bus.gov.ru'!I5)/(2*100))*100)*0.3</f>
        <v>27.599999999999998</v>
      </c>
      <c r="C6" s="20">
        <f>'Данные для ввода на bus.gov.ru'!N5*0.3</f>
        <v>27</v>
      </c>
      <c r="D6" s="22">
        <f>((('Данные для ввода на bus.gov.ru'!P5+'Данные для ввода на bus.gov.ru'!S5)/('Данные для ввода на bus.gov.ru'!Q5+'Данные для ввода на bus.gov.ru'!T5))*100)*0.4</f>
        <v>38.01418439716312</v>
      </c>
      <c r="E6" s="23">
        <f t="shared" si="0"/>
        <v>92.614184397163115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1" t="str">
        <f>'Данные для ввода на bus.gov.ru'!A6</f>
        <v>Детский сад №5 «Звёздочка»</v>
      </c>
      <c r="B7" s="22">
        <f>((('Данные для ввода на bus.gov.ru'!F6+'Данные для ввода на bus.gov.ru'!I6)/(2*100))*100)*0.3</f>
        <v>25.95</v>
      </c>
      <c r="C7" s="20">
        <f>'Данные для ввода на bus.gov.ru'!N6*0.3</f>
        <v>27</v>
      </c>
      <c r="D7" s="22">
        <f>((('Данные для ввода на bus.gov.ru'!P6+'Данные для ввода на bus.gov.ru'!S6)/('Данные для ввода на bus.gov.ru'!Q6+'Данные для ввода на bus.gov.ru'!T6))*100)*0.4</f>
        <v>38.441558441558442</v>
      </c>
      <c r="E7" s="23">
        <f t="shared" si="0"/>
        <v>91.391558441558445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5">
      <c r="A8" s="1" t="str">
        <f>'Данные для ввода на bus.gov.ru'!A7</f>
        <v>Детский сад №7 «Сказка»</v>
      </c>
      <c r="B8" s="22">
        <f>((('Данные для ввода на bus.gov.ru'!F7+'Данные для ввода на bus.gov.ru'!I7)/(2*100))*100)*0.3</f>
        <v>26.849999999999998</v>
      </c>
      <c r="C8" s="20">
        <f>'Данные для ввода на bus.gov.ru'!N7*0.3</f>
        <v>27</v>
      </c>
      <c r="D8" s="22">
        <f>((('Данные для ввода на bus.gov.ru'!P7+'Данные для ввода на bus.gov.ru'!S7)/('Данные для ввода на bus.gov.ru'!Q7+'Данные для ввода на bus.gov.ru'!T7))*100)*0.4</f>
        <v>39.436619718309863</v>
      </c>
      <c r="E8" s="23">
        <f t="shared" si="0"/>
        <v>93.286619718309851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5">
      <c r="A9" s="1" t="str">
        <f>'Данные для ввода на bus.gov.ru'!A8</f>
        <v>Мишелевская средняя общеобразовательная школа №19</v>
      </c>
      <c r="B9" s="22">
        <f>((('Данные для ввода на bus.gov.ru'!F8+'Данные для ввода на bus.gov.ru'!I8)/(2*100))*100)*0.3</f>
        <v>29.4</v>
      </c>
      <c r="C9" s="20">
        <f>'Данные для ввода на bus.gov.ru'!N8*0.3</f>
        <v>30</v>
      </c>
      <c r="D9" s="22">
        <f>((('Данные для ввода на bus.gov.ru'!P8+'Данные для ввода на bus.gov.ru'!S8)/('Данные для ввода на bus.gov.ru'!Q8+'Данные для ввода на bus.gov.ru'!T8))*100)*0.4</f>
        <v>37.804295942720763</v>
      </c>
      <c r="E9" s="23">
        <f t="shared" si="0"/>
        <v>97.204295942720762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1" t="str">
        <f>'Данные для ввода на bus.gov.ru'!A9</f>
        <v>Раздольинская средняя общеобразовательная школа</v>
      </c>
      <c r="B10" s="22">
        <f>((('Данные для ввода на bus.gov.ru'!F9+'Данные для ввода на bus.gov.ru'!I9)/(2*100))*100)*0.3</f>
        <v>27.599999999999998</v>
      </c>
      <c r="C10" s="20">
        <f>'Данные для ввода на bus.gov.ru'!N9*0.3</f>
        <v>27</v>
      </c>
      <c r="D10" s="22">
        <f>((('Данные для ввода на bus.gov.ru'!P9+'Данные для ввода на bus.gov.ru'!S9)/('Данные для ввода на bus.gov.ru'!Q9+'Данные для ввода на bus.gov.ru'!T9))*100)*0.4</f>
        <v>39.534883720930232</v>
      </c>
      <c r="E10" s="23">
        <f t="shared" si="0"/>
        <v>94.134883720930219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1" t="str">
        <f>'Данные для ввода на bus.gov.ru'!A10</f>
        <v>Средняя общеобразовательная школа №6</v>
      </c>
      <c r="B11" s="22">
        <f>((('Данные для ввода на bus.gov.ru'!F10+'Данные для ввода на bus.gov.ru'!I10)/(2*100))*100)*0.3</f>
        <v>29.099999999999998</v>
      </c>
      <c r="C11" s="20">
        <f>'Данные для ввода на bus.gov.ru'!N10*0.3</f>
        <v>27</v>
      </c>
      <c r="D11" s="22">
        <f>((('Данные для ввода на bus.gov.ru'!P10+'Данные для ввода на bus.gov.ru'!S10)/('Данные для ввода на bus.gov.ru'!Q10+'Данные для ввода на bus.gov.ru'!T10))*100)*0.4</f>
        <v>35.409836065573771</v>
      </c>
      <c r="E11" s="23">
        <f t="shared" si="0"/>
        <v>91.509836065573765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3"/>
  <sheetViews>
    <sheetView workbookViewId="0">
      <selection activeCell="A13" sqref="A13"/>
    </sheetView>
  </sheetViews>
  <sheetFormatPr defaultColWidth="14.44140625" defaultRowHeight="15" customHeight="1" x14ac:dyDescent="0.25"/>
  <cols>
    <col min="1" max="1" width="78.6640625" style="4" customWidth="1"/>
    <col min="2" max="16384" width="14.44140625" style="4"/>
  </cols>
  <sheetData>
    <row r="1" spans="1:26" ht="121.5" customHeight="1" x14ac:dyDescent="0.25">
      <c r="A1" s="11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30" t="s">
        <v>28</v>
      </c>
      <c r="B2" s="24">
        <v>50</v>
      </c>
      <c r="C2" s="24">
        <v>50</v>
      </c>
      <c r="D2" s="24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8" t="str">
        <f>'Данные для ввода на bus.gov.ru'!A2</f>
        <v>Биликтуйская основная общеобразовательная школа</v>
      </c>
      <c r="B3" s="14">
        <f>'Данные для ввода на bus.gov.ru'!X2*0.5</f>
        <v>50</v>
      </c>
      <c r="C3" s="16">
        <f>(('Данные для ввода на bus.gov.ru'!Z2/'Данные для ввода на bus.gov.ru'!AA2)*100)*0.5</f>
        <v>40.816326530612244</v>
      </c>
      <c r="D3" s="16">
        <f t="shared" ref="D3:D11" si="0">B3+C3</f>
        <v>90.816326530612244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" t="str">
        <f>'Данные для ввода на bus.gov.ru'!A3</f>
        <v>Большееланская средняя общеобразовательная школа</v>
      </c>
      <c r="B4" s="14">
        <f>'Данные для ввода на bus.gov.ru'!X3*0.5</f>
        <v>50</v>
      </c>
      <c r="C4" s="16">
        <f>(('Данные для ввода на bus.gov.ru'!Z3/'Данные для ввода на bus.gov.ru'!AA3)*100)*0.5</f>
        <v>46.09375</v>
      </c>
      <c r="D4" s="16">
        <f t="shared" si="0"/>
        <v>96.09375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8" t="str">
        <f>'Данные для ввода на bus.gov.ru'!A4</f>
        <v>Буретская средняя общеобразовательная школа</v>
      </c>
      <c r="B5" s="14">
        <f>'Данные для ввода на bus.gov.ru'!X4*0.5</f>
        <v>50</v>
      </c>
      <c r="C5" s="16">
        <f>(('Данные для ввода на bus.gov.ru'!Z4/'Данные для ввода на bus.gov.ru'!AA4)*100)*0.5</f>
        <v>48.333333333333336</v>
      </c>
      <c r="D5" s="16">
        <f t="shared" si="0"/>
        <v>98.333333333333343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8" t="str">
        <f>'Данные для ввода на bus.gov.ru'!A5</f>
        <v>Детский сад №15 «Родничок»</v>
      </c>
      <c r="B6" s="14">
        <f>'Данные для ввода на bus.gov.ru'!X5*0.5</f>
        <v>50</v>
      </c>
      <c r="C6" s="16">
        <f>(('Данные для ввода на bus.gov.ru'!Z5/'Данные для ввода на bus.gov.ru'!AA5)*100)*0.5</f>
        <v>47.083333333333336</v>
      </c>
      <c r="D6" s="16">
        <f t="shared" si="0"/>
        <v>97.083333333333343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8" t="str">
        <f>'Данные для ввода на bus.gov.ru'!A6</f>
        <v>Детский сад №5 «Звёздочка»</v>
      </c>
      <c r="B7" s="14">
        <f>'Данные для ввода на bus.gov.ru'!X6*0.5</f>
        <v>50</v>
      </c>
      <c r="C7" s="16">
        <f>(('Данные для ввода на bus.gov.ru'!Z6/'Данные для ввода на bus.gov.ru'!AA6)*100)*0.5</f>
        <v>45.370370370370374</v>
      </c>
      <c r="D7" s="16">
        <f t="shared" si="0"/>
        <v>95.370370370370381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5">
      <c r="A8" s="8" t="str">
        <f>'Данные для ввода на bus.gov.ru'!A7</f>
        <v>Детский сад №7 «Сказка»</v>
      </c>
      <c r="B8" s="14">
        <f>'Данные для ввода на bus.gov.ru'!X7*0.5</f>
        <v>40</v>
      </c>
      <c r="C8" s="16">
        <f>(('Данные для ввода на bus.gov.ru'!Z7/'Данные для ввода на bus.gov.ru'!AA7)*100)*0.5</f>
        <v>47.297297297297298</v>
      </c>
      <c r="D8" s="16">
        <f t="shared" si="0"/>
        <v>87.297297297297291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5">
      <c r="A9" s="8" t="str">
        <f>'Данные для ввода на bus.gov.ru'!A8</f>
        <v>Мишелевская средняя общеобразовательная школа №19</v>
      </c>
      <c r="B9" s="14">
        <f>'Данные для ввода на bus.gov.ru'!X8*0.5</f>
        <v>50</v>
      </c>
      <c r="C9" s="16">
        <f>(('Данные для ввода на bus.gov.ru'!Z8/'Данные для ввода на bus.gov.ru'!AA8)*100)*0.5</f>
        <v>44.675324675324674</v>
      </c>
      <c r="D9" s="16">
        <f t="shared" si="0"/>
        <v>94.675324675324674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8" t="str">
        <f>'Данные для ввода на bus.gov.ru'!A9</f>
        <v>Раздольинская средняя общеобразовательная школа</v>
      </c>
      <c r="B10" s="14">
        <f>'Данные для ввода на bus.gov.ru'!X9*0.5</f>
        <v>50</v>
      </c>
      <c r="C10" s="16">
        <f>(('Данные для ввода на bus.gov.ru'!Z9/'Данные для ввода на bus.gov.ru'!AA9)*100)*0.5</f>
        <v>46.527777777777779</v>
      </c>
      <c r="D10" s="16">
        <f t="shared" si="0"/>
        <v>96.527777777777771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8" t="str">
        <f>'Данные для ввода на bus.gov.ru'!A10</f>
        <v>Средняя общеобразовательная школа №6</v>
      </c>
      <c r="B11" s="14">
        <f>'Данные для ввода на bus.gov.ru'!X10*0.5</f>
        <v>50</v>
      </c>
      <c r="C11" s="16">
        <f>(('Данные для ввода на bus.gov.ru'!Z10/'Данные для ввода на bus.gov.ru'!AA10)*100)*0.5</f>
        <v>33.333333333333329</v>
      </c>
      <c r="D11" s="16">
        <f t="shared" si="0"/>
        <v>83.333333333333329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4"/>
  <sheetViews>
    <sheetView topLeftCell="A2" workbookViewId="0">
      <selection activeCell="A27" sqref="A26:A27"/>
    </sheetView>
  </sheetViews>
  <sheetFormatPr defaultColWidth="14.44140625" defaultRowHeight="15" customHeight="1" x14ac:dyDescent="0.25"/>
  <cols>
    <col min="1" max="1" width="78.6640625" style="4" customWidth="1"/>
    <col min="2" max="16384" width="14.44140625" style="4"/>
  </cols>
  <sheetData>
    <row r="1" spans="1:26" ht="131.25" customHeight="1" x14ac:dyDescent="0.25">
      <c r="A1" s="18" t="s">
        <v>20</v>
      </c>
      <c r="B1" s="19" t="s">
        <v>31</v>
      </c>
      <c r="C1" s="19" t="s">
        <v>32</v>
      </c>
      <c r="D1" s="19" t="s">
        <v>18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30" t="s">
        <v>28</v>
      </c>
      <c r="B2" s="25">
        <v>30</v>
      </c>
      <c r="C2" s="25">
        <v>40</v>
      </c>
      <c r="D2" s="25">
        <v>30</v>
      </c>
      <c r="E2" s="25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8" t="str">
        <f>'Данные для ввода на bus.gov.ru'!A2</f>
        <v>Биликтуйская основная общеобразовательная школа</v>
      </c>
      <c r="B3" s="15">
        <f>'Данные для ввода на bus.gov.ru'!AE2*0.3</f>
        <v>0</v>
      </c>
      <c r="C3" s="15">
        <f>'Данные для ввода на bus.gov.ru'!AI2*0.4</f>
        <v>16</v>
      </c>
      <c r="D3" s="17">
        <f>IFERROR((('Данные для ввода на bus.gov.ru'!AK2/'Данные для ввода на bus.gov.ru'!AL2)*100)*0.3,0)</f>
        <v>27</v>
      </c>
      <c r="E3" s="17">
        <f t="shared" ref="E3:E11" si="0">B3+C3+D3</f>
        <v>43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" t="str">
        <f>'Данные для ввода на bus.gov.ru'!A3</f>
        <v>Большееланская средняя общеобразовательная школа</v>
      </c>
      <c r="B4" s="15">
        <f>'Данные для ввода на bus.gov.ru'!AE3*0.3</f>
        <v>6</v>
      </c>
      <c r="C4" s="15">
        <f>'Данные для ввода на bus.gov.ru'!AI3*0.4</f>
        <v>16</v>
      </c>
      <c r="D4" s="17">
        <f>IFERROR((('Данные для ввода на bus.gov.ru'!AK3/'Данные для ввода на bus.gov.ru'!AL3)*100)*0.3,0)</f>
        <v>30</v>
      </c>
      <c r="E4" s="17">
        <f t="shared" si="0"/>
        <v>52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8" t="str">
        <f>'Данные для ввода на bus.gov.ru'!A4</f>
        <v>Буретская средняя общеобразовательная школа</v>
      </c>
      <c r="B5" s="15">
        <f>'Данные для ввода на bus.gov.ru'!AE4*0.3</f>
        <v>0</v>
      </c>
      <c r="C5" s="15">
        <f>'Данные для ввода на bus.gov.ru'!AI4*0.4</f>
        <v>8</v>
      </c>
      <c r="D5" s="17">
        <f>IFERROR((('Данные для ввода на bus.gov.ru'!AK4/'Данные для ввода на bus.gov.ru'!AL4)*100)*0.3,0)</f>
        <v>30</v>
      </c>
      <c r="E5" s="17">
        <f t="shared" si="0"/>
        <v>38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8" t="str">
        <f>'Данные для ввода на bus.gov.ru'!A5</f>
        <v>Детский сад №15 «Родничок»</v>
      </c>
      <c r="B6" s="15">
        <f>'Данные для ввода на bus.gov.ru'!AE5*0.3</f>
        <v>0</v>
      </c>
      <c r="C6" s="15">
        <f>'Данные для ввода на bus.gov.ru'!AI5*0.4</f>
        <v>24</v>
      </c>
      <c r="D6" s="17">
        <f>IFERROR((('Данные для ввода на bus.gov.ru'!AK5/'Данные для ввода на bus.gov.ru'!AL5)*100)*0.3,0)</f>
        <v>30</v>
      </c>
      <c r="E6" s="17">
        <f t="shared" si="0"/>
        <v>54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8" t="str">
        <f>'Данные для ввода на bus.gov.ru'!A6</f>
        <v>Детский сад №5 «Звёздочка»</v>
      </c>
      <c r="B7" s="15">
        <f>'Данные для ввода на bus.gov.ru'!AE6*0.3</f>
        <v>0</v>
      </c>
      <c r="C7" s="15">
        <f>'Данные для ввода на bus.gov.ru'!AI6*0.4</f>
        <v>0</v>
      </c>
      <c r="D7" s="17">
        <f>IFERROR((('Данные для ввода на bus.gov.ru'!AK6/'Данные для ввода на bus.gov.ru'!AL6)*100)*0.3,0)</f>
        <v>30</v>
      </c>
      <c r="E7" s="17">
        <f t="shared" si="0"/>
        <v>30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5">
      <c r="A8" s="8" t="str">
        <f>'Данные для ввода на bus.gov.ru'!A7</f>
        <v>Детский сад №7 «Сказка»</v>
      </c>
      <c r="B8" s="15">
        <f>'Данные для ввода на bus.gov.ru'!AE7*0.3</f>
        <v>0</v>
      </c>
      <c r="C8" s="15">
        <f>'Данные для ввода на bus.gov.ru'!AI7*0.4</f>
        <v>0</v>
      </c>
      <c r="D8" s="17">
        <f>IFERROR((('Данные для ввода на bus.gov.ru'!AK7/'Данные для ввода на bus.gov.ru'!AL7)*100)*0.3,0)</f>
        <v>19.999999999999996</v>
      </c>
      <c r="E8" s="17">
        <f t="shared" si="0"/>
        <v>19.999999999999996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5">
      <c r="A9" s="8" t="str">
        <f>'Данные для ввода на bus.gov.ru'!A8</f>
        <v>Мишелевская средняя общеобразовательная школа №19</v>
      </c>
      <c r="B9" s="15">
        <f>'Данные для ввода на bus.gov.ru'!AE8*0.3</f>
        <v>0</v>
      </c>
      <c r="C9" s="15">
        <f>'Данные для ввода на bus.gov.ru'!AI8*0.4</f>
        <v>0</v>
      </c>
      <c r="D9" s="17">
        <f>IFERROR((('Данные для ввода на bus.gov.ru'!AK8/'Данные для ввода на bus.gov.ru'!AL8)*100)*0.3,0)</f>
        <v>25.2</v>
      </c>
      <c r="E9" s="17">
        <f t="shared" si="0"/>
        <v>25.2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8" t="str">
        <f>'Данные для ввода на bus.gov.ru'!A9</f>
        <v>Раздольинская средняя общеобразовательная школа</v>
      </c>
      <c r="B10" s="15">
        <f>'Данные для ввода на bus.gov.ru'!AE9*0.3</f>
        <v>0</v>
      </c>
      <c r="C10" s="15">
        <f>'Данные для ввода на bus.gov.ru'!AI9*0.4</f>
        <v>8</v>
      </c>
      <c r="D10" s="17">
        <f>IFERROR((('Данные для ввода на bus.gov.ru'!AK9/'Данные для ввода на bus.gov.ru'!AL9)*100)*0.3,0)</f>
        <v>30</v>
      </c>
      <c r="E10" s="17">
        <f t="shared" si="0"/>
        <v>38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8" t="str">
        <f>'Данные для ввода на bus.gov.ru'!A10</f>
        <v>Средняя общеобразовательная школа №6</v>
      </c>
      <c r="B11" s="15">
        <f>'Данные для ввода на bus.gov.ru'!AE10*0.3</f>
        <v>0</v>
      </c>
      <c r="C11" s="15">
        <f>'Данные для ввода на bus.gov.ru'!AI10*0.4</f>
        <v>8</v>
      </c>
      <c r="D11" s="17">
        <f>IFERROR((('Данные для ввода на bus.gov.ru'!AK10/'Данные для ввода на bus.gov.ru'!AL10)*100)*0.3,0)</f>
        <v>4.9999999999999991</v>
      </c>
      <c r="E11" s="17">
        <f t="shared" si="0"/>
        <v>13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4"/>
  <sheetViews>
    <sheetView topLeftCell="A2" workbookViewId="0">
      <selection activeCell="A21" sqref="A21"/>
    </sheetView>
  </sheetViews>
  <sheetFormatPr defaultColWidth="14.44140625" defaultRowHeight="15" customHeight="1" x14ac:dyDescent="0.25"/>
  <cols>
    <col min="1" max="1" width="78.6640625" style="4" customWidth="1"/>
    <col min="2" max="16384" width="14.44140625" style="4"/>
  </cols>
  <sheetData>
    <row r="1" spans="1:26" ht="282" customHeight="1" x14ac:dyDescent="0.25">
      <c r="A1" s="18" t="s">
        <v>20</v>
      </c>
      <c r="B1" s="19" t="s">
        <v>33</v>
      </c>
      <c r="C1" s="19" t="s">
        <v>34</v>
      </c>
      <c r="D1" s="19" t="s">
        <v>35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9" customFormat="1" ht="12.75" customHeight="1" x14ac:dyDescent="0.25">
      <c r="A2" s="30" t="s">
        <v>28</v>
      </c>
      <c r="B2" s="25">
        <v>40</v>
      </c>
      <c r="C2" s="25">
        <v>40</v>
      </c>
      <c r="D2" s="25">
        <v>20</v>
      </c>
      <c r="E2" s="25">
        <v>100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9" customFormat="1" ht="12.75" customHeight="1" x14ac:dyDescent="0.25">
      <c r="A3" s="8" t="str">
        <f>'Данные для ввода на bus.gov.ru'!A2</f>
        <v>Биликтуйская основная общеобразовательная школа</v>
      </c>
      <c r="B3" s="17">
        <f>(('Данные для ввода на bus.gov.ru'!AN2/'Данные для ввода на bus.gov.ru'!AO2)*100)*0.4</f>
        <v>38.367346938775505</v>
      </c>
      <c r="C3" s="16">
        <f>(('Данные для ввода на bus.gov.ru'!AQ2/'Данные для ввода на bus.gov.ru'!AR2)*100)*0.4</f>
        <v>37.551020408163268</v>
      </c>
      <c r="D3" s="17">
        <f>(('Данные для ввода на bus.gov.ru'!AT2/'Данные для ввода на bus.gov.ru'!AU2)*100)*0.2</f>
        <v>19.545454545454547</v>
      </c>
      <c r="E3" s="17">
        <f t="shared" ref="E3:E11" si="0">B3+C3+D3</f>
        <v>95.463821892393312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9" customFormat="1" ht="12.75" customHeight="1" x14ac:dyDescent="0.25">
      <c r="A4" s="8" t="str">
        <f>'Данные для ввода на bus.gov.ru'!A3</f>
        <v>Большееланская средняя общеобразовательная школа</v>
      </c>
      <c r="B4" s="17">
        <f>(('Данные для ввода на bus.gov.ru'!AN3/'Данные для ввода на bus.gov.ru'!AO3)*100)*0.4</f>
        <v>36.5625</v>
      </c>
      <c r="C4" s="16">
        <f>(('Данные для ввода на bus.gov.ru'!AQ3/'Данные для ввода на bus.gov.ru'!AR3)*100)*0.4</f>
        <v>36.875</v>
      </c>
      <c r="D4" s="17">
        <f>(('Данные для ввода на bus.gov.ru'!AT3/'Данные для ввода на bus.gov.ru'!AU3)*100)*0.2</f>
        <v>18.846153846153847</v>
      </c>
      <c r="E4" s="17">
        <f t="shared" si="0"/>
        <v>92.28365384615384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9" customFormat="1" ht="12.75" customHeight="1" x14ac:dyDescent="0.25">
      <c r="A5" s="8" t="str">
        <f>'Данные для ввода на bus.gov.ru'!A4</f>
        <v>Буретская средняя общеобразовательная школа</v>
      </c>
      <c r="B5" s="17">
        <f>(('Данные для ввода на bus.gov.ru'!AN4/'Данные для ввода на bus.gov.ru'!AO4)*100)*0.4</f>
        <v>37.333333333333336</v>
      </c>
      <c r="C5" s="16">
        <f>(('Данные для ввода на bus.gov.ru'!AQ4/'Данные для ввода на bus.gov.ru'!AR4)*100)*0.4</f>
        <v>39.555555555555557</v>
      </c>
      <c r="D5" s="17">
        <f>(('Данные для ввода на bus.gov.ru'!AT4/'Данные для ввода на bus.gov.ru'!AU4)*100)*0.2</f>
        <v>19.459459459459463</v>
      </c>
      <c r="E5" s="17">
        <f t="shared" si="0"/>
        <v>96.348348348348352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9" customFormat="1" ht="12.75" customHeight="1" x14ac:dyDescent="0.25">
      <c r="A6" s="8" t="str">
        <f>'Данные для ввода на bus.gov.ru'!A5</f>
        <v>Детский сад №15 «Родничок»</v>
      </c>
      <c r="B6" s="17">
        <f>(('Данные для ввода на bus.gov.ru'!AN5/'Данные для ввода на bus.gov.ru'!AO5)*100)*0.4</f>
        <v>38</v>
      </c>
      <c r="C6" s="16">
        <f>(('Данные для ввода на bus.gov.ru'!AQ5/'Данные для ввода на bus.gov.ru'!AR5)*100)*0.4</f>
        <v>38</v>
      </c>
      <c r="D6" s="17">
        <f>(('Данные для ввода на bus.gov.ru'!AT5/'Данные для ввода на bus.gov.ru'!AU5)*100)*0.2</f>
        <v>20</v>
      </c>
      <c r="E6" s="17">
        <f t="shared" si="0"/>
        <v>96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2.75" customHeight="1" x14ac:dyDescent="0.25">
      <c r="A7" s="8" t="str">
        <f>'Данные для ввода на bus.gov.ru'!A6</f>
        <v>Детский сад №5 «Звёздочка»</v>
      </c>
      <c r="B7" s="17">
        <f>(('Данные для ввода на bus.gov.ru'!AN6/'Данные для ввода на bus.gov.ru'!AO6)*100)*0.4</f>
        <v>37.777777777777779</v>
      </c>
      <c r="C7" s="16">
        <f>(('Данные для ввода на bus.gov.ru'!AQ6/'Данные для ввода на bus.gov.ru'!AR6)*100)*0.4</f>
        <v>39.259259259259267</v>
      </c>
      <c r="D7" s="17">
        <f>(('Данные для ввода на bus.gov.ru'!AT6/'Данные для ввода на bus.gov.ru'!AU6)*100)*0.2</f>
        <v>20</v>
      </c>
      <c r="E7" s="17">
        <f t="shared" si="0"/>
        <v>97.037037037037038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9" customFormat="1" ht="12.75" customHeight="1" x14ac:dyDescent="0.25">
      <c r="A8" s="8" t="str">
        <f>'Данные для ввода на bus.gov.ru'!A7</f>
        <v>Детский сад №7 «Сказка»</v>
      </c>
      <c r="B8" s="17">
        <f>(('Данные для ввода на bus.gov.ru'!AN7/'Данные для ввода на bus.gov.ru'!AO7)*100)*0.4</f>
        <v>38.918918918918926</v>
      </c>
      <c r="C8" s="16">
        <f>(('Данные для ввода на bus.gov.ru'!AQ7/'Данные для ввода на bus.gov.ru'!AR7)*100)*0.4</f>
        <v>37.837837837837839</v>
      </c>
      <c r="D8" s="17">
        <f>(('Данные для ввода на bus.gov.ru'!AT7/'Данные для ввода на bus.gov.ru'!AU7)*100)*0.2</f>
        <v>20</v>
      </c>
      <c r="E8" s="17">
        <f t="shared" si="0"/>
        <v>96.756756756756772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9" customFormat="1" ht="12.75" customHeight="1" x14ac:dyDescent="0.25">
      <c r="A9" s="8" t="str">
        <f>'Данные для ввода на bus.gov.ru'!A8</f>
        <v>Мишелевская средняя общеобразовательная школа №19</v>
      </c>
      <c r="B9" s="17">
        <f>(('Данные для ввода на bus.gov.ru'!AN8/'Данные для ввода на bus.gov.ru'!AO8)*100)*0.4</f>
        <v>36.571428571428577</v>
      </c>
      <c r="C9" s="16">
        <f>(('Данные для ввода на bus.gov.ru'!AQ8/'Данные для ввода на bus.gov.ru'!AR8)*100)*0.4</f>
        <v>37.922077922077925</v>
      </c>
      <c r="D9" s="17">
        <f>(('Данные для ввода на bus.gov.ru'!AT8/'Данные для ввода на bus.gov.ru'!AU8)*100)*0.2</f>
        <v>19.275362318840578</v>
      </c>
      <c r="E9" s="17">
        <f t="shared" si="0"/>
        <v>93.76886881234708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9" customFormat="1" ht="12.75" customHeight="1" x14ac:dyDescent="0.25">
      <c r="A10" s="8" t="str">
        <f>'Данные для ввода на bus.gov.ru'!A9</f>
        <v>Раздольинская средняя общеобразовательная школа</v>
      </c>
      <c r="B10" s="17">
        <f>(('Данные для ввода на bus.gov.ru'!AN9/'Данные для ввода на bus.gov.ru'!AO9)*100)*0.4</f>
        <v>40</v>
      </c>
      <c r="C10" s="16">
        <f>(('Данные для ввода на bus.gov.ru'!AQ9/'Данные для ввода на bus.gov.ru'!AR9)*100)*0.4</f>
        <v>39.44444444444445</v>
      </c>
      <c r="D10" s="17">
        <f>(('Данные для ввода на bus.gov.ru'!AT9/'Данные для ввода на bus.gov.ru'!AU9)*100)*0.2</f>
        <v>20</v>
      </c>
      <c r="E10" s="17">
        <f t="shared" si="0"/>
        <v>99.444444444444457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9" customFormat="1" ht="12.75" customHeight="1" x14ac:dyDescent="0.25">
      <c r="A11" s="8" t="str">
        <f>'Данные для ввода на bus.gov.ru'!A10</f>
        <v>Средняя общеобразовательная школа №6</v>
      </c>
      <c r="B11" s="17">
        <f>(('Данные для ввода на bus.gov.ru'!AN10/'Данные для ввода на bus.gov.ru'!AO10)*100)*0.4</f>
        <v>31.912568306010929</v>
      </c>
      <c r="C11" s="16">
        <f>(('Данные для ввода на bus.gov.ru'!AQ10/'Данные для ввода на bus.gov.ru'!AR10)*100)*0.4</f>
        <v>33.442622950819676</v>
      </c>
      <c r="D11" s="17">
        <f>(('Данные для ввода на bus.gov.ru'!AT10/'Данные для ввода на bus.gov.ru'!AU10)*100)*0.2</f>
        <v>19.083969465648856</v>
      </c>
      <c r="E11" s="17">
        <f t="shared" si="0"/>
        <v>84.439160722479471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4"/>
  <sheetViews>
    <sheetView workbookViewId="0">
      <selection activeCell="A14" sqref="A14"/>
    </sheetView>
  </sheetViews>
  <sheetFormatPr defaultColWidth="14.44140625" defaultRowHeight="15" customHeight="1" x14ac:dyDescent="0.25"/>
  <cols>
    <col min="1" max="1" width="78.6640625" style="29" customWidth="1"/>
    <col min="2" max="16384" width="14.44140625" style="4"/>
  </cols>
  <sheetData>
    <row r="1" spans="1:26" ht="113.25" customHeight="1" x14ac:dyDescent="0.25">
      <c r="A1" s="11" t="s">
        <v>20</v>
      </c>
      <c r="B1" s="19" t="s">
        <v>19</v>
      </c>
      <c r="C1" s="19" t="s">
        <v>36</v>
      </c>
      <c r="D1" s="19" t="s">
        <v>37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30" t="s">
        <v>28</v>
      </c>
      <c r="B2" s="25">
        <v>30</v>
      </c>
      <c r="C2" s="25">
        <v>20</v>
      </c>
      <c r="D2" s="25">
        <v>50</v>
      </c>
      <c r="E2" s="25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8" t="str">
        <f>'Данные для ввода на bus.gov.ru'!A2</f>
        <v>Биликтуйская основная общеобразовательная школа</v>
      </c>
      <c r="B3" s="17">
        <f>(('Данные для ввода на bus.gov.ru'!AW2/'Данные для ввода на bus.gov.ru'!AX2)*100)*0.3</f>
        <v>27.551020408163268</v>
      </c>
      <c r="C3" s="17">
        <f>(('Данные для ввода на bus.gov.ru'!AZ2/'Данные для ввода на bus.gov.ru'!BA2)*100)*0.2</f>
        <v>17.551020408163264</v>
      </c>
      <c r="D3" s="17">
        <f>(('Данные для ввода на bus.gov.ru'!BC2/'Данные для ввода на bus.gov.ru'!BD2)*100)*0.5</f>
        <v>43.877551020408163</v>
      </c>
      <c r="E3" s="17">
        <f t="shared" ref="E3:E11" si="0">B3+C3+D3</f>
        <v>88.979591836734699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" t="str">
        <f>'Данные для ввода на bus.gov.ru'!A3</f>
        <v>Большееланская средняя общеобразовательная школа</v>
      </c>
      <c r="B4" s="17">
        <f>(('Данные для ввода на bus.gov.ru'!AW3/'Данные для ввода на bus.gov.ru'!AX3)*100)*0.3</f>
        <v>27.1875</v>
      </c>
      <c r="C4" s="17">
        <f>(('Данные для ввода на bus.gov.ru'!AZ3/'Данные для ввода на bus.gov.ru'!BA3)*100)*0.2</f>
        <v>18.4375</v>
      </c>
      <c r="D4" s="17">
        <f>(('Данные для ввода на bus.gov.ru'!BC3/'Данные для ввода на bus.gov.ru'!BD3)*100)*0.5</f>
        <v>46.09375</v>
      </c>
      <c r="E4" s="17">
        <f t="shared" si="0"/>
        <v>91.71875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8" t="str">
        <f>'Данные для ввода на bus.gov.ru'!A4</f>
        <v>Буретская средняя общеобразовательная школа</v>
      </c>
      <c r="B5" s="17">
        <f>(('Данные для ввода на bus.gov.ru'!AW4/'Данные для ввода на bus.gov.ru'!AX4)*100)*0.3</f>
        <v>28.666666666666668</v>
      </c>
      <c r="C5" s="17">
        <f>(('Данные для ввода на bus.gov.ru'!AZ4/'Данные для ввода на bus.gov.ru'!BA4)*100)*0.2</f>
        <v>19.111111111111111</v>
      </c>
      <c r="D5" s="17">
        <f>(('Данные для ввода на bus.gov.ru'!BC4/'Данные для ввода на bus.gov.ru'!BD4)*100)*0.5</f>
        <v>48.888888888888886</v>
      </c>
      <c r="E5" s="17">
        <f t="shared" si="0"/>
        <v>96.666666666666657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8" t="str">
        <f>'Данные для ввода на bus.gov.ru'!A5</f>
        <v>Детский сад №15 «Родничок»</v>
      </c>
      <c r="B6" s="17">
        <f>(('Данные для ввода на bus.gov.ru'!AW5/'Данные для ввода на bus.gov.ru'!AX5)*100)*0.3</f>
        <v>29.499999999999996</v>
      </c>
      <c r="C6" s="17">
        <f>(('Данные для ввода на bus.gov.ru'!AZ5/'Данные для ввода на bus.gov.ru'!BA5)*100)*0.2</f>
        <v>18.833333333333336</v>
      </c>
      <c r="D6" s="17">
        <f>(('Данные для ввода на bus.gov.ru'!BC5/'Данные для ввода на bus.gov.ru'!BD5)*100)*0.5</f>
        <v>48.333333333333336</v>
      </c>
      <c r="E6" s="17">
        <f t="shared" si="0"/>
        <v>96.666666666666657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8" t="str">
        <f>'Данные для ввода на bus.gov.ru'!A6</f>
        <v>Детский сад №5 «Звёздочка»</v>
      </c>
      <c r="B7" s="17">
        <f>(('Данные для ввода на bus.gov.ru'!AW6/'Данные для ввода на bus.gov.ru'!AX6)*100)*0.3</f>
        <v>27.222222222222225</v>
      </c>
      <c r="C7" s="17">
        <f>(('Данные для ввода на bus.gov.ru'!AZ6/'Данные для ввода на bus.gov.ru'!BA6)*100)*0.2</f>
        <v>19.25925925925926</v>
      </c>
      <c r="D7" s="17">
        <f>(('Данные для ввода на bus.gov.ru'!BC6/'Данные для ввода на bus.gov.ru'!BD6)*100)*0.5</f>
        <v>48.148148148148145</v>
      </c>
      <c r="E7" s="17">
        <f t="shared" si="0"/>
        <v>94.629629629629619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5">
      <c r="A8" s="8" t="str">
        <f>'Данные для ввода на bus.gov.ru'!A7</f>
        <v>Детский сад №7 «Сказка»</v>
      </c>
      <c r="B8" s="17">
        <f>(('Данные для ввода на bus.gov.ru'!AW7/'Данные для ввода на bus.gov.ru'!AX7)*100)*0.3</f>
        <v>29.189189189189189</v>
      </c>
      <c r="C8" s="17">
        <f>(('Данные для ввода на bus.gov.ru'!AZ7/'Данные для ввода на bus.gov.ru'!BA7)*100)*0.2</f>
        <v>19.459459459459463</v>
      </c>
      <c r="D8" s="17">
        <f>(('Данные для ввода на bus.gov.ru'!BC7/'Данные для ввода на bus.gov.ru'!BD7)*100)*0.5</f>
        <v>48.648648648648653</v>
      </c>
      <c r="E8" s="17">
        <f t="shared" si="0"/>
        <v>97.297297297297305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5">
      <c r="A9" s="8" t="str">
        <f>'Данные для ввода на bus.gov.ru'!A8</f>
        <v>Мишелевская средняя общеобразовательная школа №19</v>
      </c>
      <c r="B9" s="17">
        <f>(('Данные для ввода на bus.gov.ru'!AW8/'Данные для ввода на bus.gov.ru'!AX8)*100)*0.3</f>
        <v>27.506493506493506</v>
      </c>
      <c r="C9" s="17">
        <f>(('Данные для ввода на bus.gov.ru'!AZ8/'Данные для ввода на bus.gov.ru'!BA8)*100)*0.2</f>
        <v>18.857142857142858</v>
      </c>
      <c r="D9" s="17">
        <f>(('Данные для ввода на bus.gov.ru'!BC8/'Данные для ввода на bus.gov.ru'!BD8)*100)*0.5</f>
        <v>47.662337662337663</v>
      </c>
      <c r="E9" s="17">
        <f t="shared" si="0"/>
        <v>94.025974025974023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8" t="str">
        <f>'Данные для ввода на bus.gov.ru'!A9</f>
        <v>Раздольинская средняя общеобразовательная школа</v>
      </c>
      <c r="B10" s="17">
        <f>(('Данные для ввода на bus.gov.ru'!AW9/'Данные для ввода на bus.gov.ru'!AX9)*100)*0.3</f>
        <v>27.916666666666668</v>
      </c>
      <c r="C10" s="17">
        <f>(('Данные для ввода на bus.gov.ru'!AZ9/'Данные для ввода на bus.gov.ru'!BA9)*100)*0.2</f>
        <v>19.444444444444443</v>
      </c>
      <c r="D10" s="17">
        <f>(('Данные для ввода на bus.gov.ru'!BC9/'Данные для ввода на bus.gov.ru'!BD9)*100)*0.5</f>
        <v>48.611111111111107</v>
      </c>
      <c r="E10" s="17">
        <f t="shared" si="0"/>
        <v>95.972222222222229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8" t="str">
        <f>'Данные для ввода на bus.gov.ru'!A10</f>
        <v>Средняя общеобразовательная школа №6</v>
      </c>
      <c r="B11" s="17">
        <f>(('Данные для ввода на bus.gov.ru'!AW10/'Данные для ввода на bus.gov.ru'!AX10)*100)*0.3</f>
        <v>19.016393442622952</v>
      </c>
      <c r="C11" s="17">
        <f>(('Данные для ввода на bus.gov.ru'!AZ10/'Данные для ввода на bus.gov.ru'!BA10)*100)*0.2</f>
        <v>14.644808743169401</v>
      </c>
      <c r="D11" s="17">
        <f>(('Данные для ввода на bus.gov.ru'!BC10/'Данные для ввода на bus.gov.ru'!BD10)*100)*0.5</f>
        <v>37.978142076502728</v>
      </c>
      <c r="E11" s="17">
        <f t="shared" si="0"/>
        <v>71.639344262295083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5"/>
  <sheetViews>
    <sheetView workbookViewId="0">
      <selection activeCell="C20" sqref="C20"/>
    </sheetView>
  </sheetViews>
  <sheetFormatPr defaultColWidth="14.44140625" defaultRowHeight="15" customHeight="1" x14ac:dyDescent="0.25"/>
  <cols>
    <col min="1" max="1" width="78.6640625" style="4" customWidth="1"/>
    <col min="2" max="16384" width="14.44140625" style="4"/>
  </cols>
  <sheetData>
    <row r="1" spans="1:26" ht="81" customHeight="1" x14ac:dyDescent="0.25">
      <c r="A1" s="18" t="s">
        <v>38</v>
      </c>
      <c r="B1" s="26" t="s">
        <v>39</v>
      </c>
      <c r="C1" s="27" t="s">
        <v>40</v>
      </c>
      <c r="D1" s="27" t="s">
        <v>41</v>
      </c>
      <c r="E1" s="27" t="s">
        <v>42</v>
      </c>
      <c r="F1" s="27" t="s">
        <v>43</v>
      </c>
      <c r="G1" s="5" t="s">
        <v>44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9" customFormat="1" ht="12.75" customHeight="1" x14ac:dyDescent="0.25">
      <c r="A2" s="24" t="s">
        <v>28</v>
      </c>
      <c r="B2" s="28">
        <f>'Критерий 1'!E2</f>
        <v>100</v>
      </c>
      <c r="C2" s="28">
        <f>'Критерий 2'!D2</f>
        <v>100</v>
      </c>
      <c r="D2" s="28">
        <f>'Критерий 3'!E2</f>
        <v>100</v>
      </c>
      <c r="E2" s="28">
        <f>'Критерий 4'!E2</f>
        <v>100</v>
      </c>
      <c r="F2" s="28">
        <f>'Критерий 5'!E2</f>
        <v>100</v>
      </c>
      <c r="G2" s="28">
        <f>AVERAGE(B2:F2)</f>
        <v>100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9" customFormat="1" ht="12.75" customHeight="1" x14ac:dyDescent="0.25">
      <c r="A3" s="8" t="str">
        <f>'Критерий 1'!A3</f>
        <v>Биликтуйская основная общеобразовательная школа</v>
      </c>
      <c r="B3" s="16">
        <f>'Критерий 1'!E3</f>
        <v>95.102054794520541</v>
      </c>
      <c r="C3" s="16">
        <f>'Критерий 2'!D3</f>
        <v>90.816326530612244</v>
      </c>
      <c r="D3" s="16">
        <f>'Критерий 3'!E3</f>
        <v>43</v>
      </c>
      <c r="E3" s="16">
        <f>'Критерий 4'!E3</f>
        <v>95.463821892393312</v>
      </c>
      <c r="F3" s="16">
        <f>'Критерий 5'!E3</f>
        <v>88.979591836734699</v>
      </c>
      <c r="G3" s="16">
        <f t="shared" ref="G3:G11" si="0">AVERAGE(B3:F3)</f>
        <v>82.672359010852148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9" customFormat="1" ht="12.75" customHeight="1" x14ac:dyDescent="0.25">
      <c r="A4" s="8" t="str">
        <f>'Критерий 1'!A4</f>
        <v>Большееланская средняя общеобразовательная школа</v>
      </c>
      <c r="B4" s="16">
        <f>'Критерий 1'!E4</f>
        <v>94.068161434977583</v>
      </c>
      <c r="C4" s="16">
        <f>'Критерий 2'!D4</f>
        <v>96.09375</v>
      </c>
      <c r="D4" s="16">
        <f>'Критерий 3'!E4</f>
        <v>52</v>
      </c>
      <c r="E4" s="16">
        <f>'Критерий 4'!E4</f>
        <v>92.28365384615384</v>
      </c>
      <c r="F4" s="16">
        <f>'Критерий 5'!E4</f>
        <v>91.71875</v>
      </c>
      <c r="G4" s="16">
        <f t="shared" si="0"/>
        <v>85.232863056226279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9" customFormat="1" ht="12.75" customHeight="1" x14ac:dyDescent="0.25">
      <c r="A5" s="8" t="str">
        <f>'Критерий 1'!A5</f>
        <v>Буретская средняя общеобразовательная школа</v>
      </c>
      <c r="B5" s="16">
        <f>'Критерий 1'!E5</f>
        <v>96.55</v>
      </c>
      <c r="C5" s="16">
        <f>'Критерий 2'!D5</f>
        <v>98.333333333333343</v>
      </c>
      <c r="D5" s="16">
        <f>'Критерий 3'!E5</f>
        <v>38</v>
      </c>
      <c r="E5" s="16">
        <f>'Критерий 4'!E5</f>
        <v>96.348348348348352</v>
      </c>
      <c r="F5" s="16">
        <f>'Критерий 5'!E5</f>
        <v>96.666666666666657</v>
      </c>
      <c r="G5" s="16">
        <f t="shared" si="0"/>
        <v>85.179669669669664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9" customFormat="1" ht="12.75" customHeight="1" x14ac:dyDescent="0.25">
      <c r="A6" s="8" t="str">
        <f>'Критерий 1'!A6</f>
        <v>Детский сад №15 «Родничок»</v>
      </c>
      <c r="B6" s="16">
        <f>'Критерий 1'!E6</f>
        <v>92.614184397163115</v>
      </c>
      <c r="C6" s="16">
        <f>'Критерий 2'!D6</f>
        <v>97.083333333333343</v>
      </c>
      <c r="D6" s="16">
        <f>'Критерий 3'!E6</f>
        <v>54</v>
      </c>
      <c r="E6" s="16">
        <f>'Критерий 4'!E6</f>
        <v>96</v>
      </c>
      <c r="F6" s="16">
        <f>'Критерий 5'!E6</f>
        <v>96.666666666666657</v>
      </c>
      <c r="G6" s="16">
        <f t="shared" si="0"/>
        <v>87.272836879432617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2.75" customHeight="1" x14ac:dyDescent="0.25">
      <c r="A7" s="8" t="str">
        <f>'Критерий 1'!A7</f>
        <v>Детский сад №5 «Звёздочка»</v>
      </c>
      <c r="B7" s="16">
        <f>'Критерий 1'!E7</f>
        <v>91.391558441558445</v>
      </c>
      <c r="C7" s="16">
        <f>'Критерий 2'!D7</f>
        <v>95.370370370370381</v>
      </c>
      <c r="D7" s="16">
        <f>'Критерий 3'!E7</f>
        <v>30</v>
      </c>
      <c r="E7" s="16">
        <f>'Критерий 4'!E7</f>
        <v>97.037037037037038</v>
      </c>
      <c r="F7" s="16">
        <f>'Критерий 5'!E7</f>
        <v>94.629629629629619</v>
      </c>
      <c r="G7" s="16">
        <f t="shared" si="0"/>
        <v>81.685719095719094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9" customFormat="1" ht="12.75" customHeight="1" x14ac:dyDescent="0.25">
      <c r="A8" s="8" t="str">
        <f>'Критерий 1'!A8</f>
        <v>Детский сад №7 «Сказка»</v>
      </c>
      <c r="B8" s="16">
        <f>'Критерий 1'!E8</f>
        <v>93.286619718309851</v>
      </c>
      <c r="C8" s="16">
        <f>'Критерий 2'!D8</f>
        <v>87.297297297297291</v>
      </c>
      <c r="D8" s="16">
        <f>'Критерий 3'!E8</f>
        <v>19.999999999999996</v>
      </c>
      <c r="E8" s="16">
        <f>'Критерий 4'!E8</f>
        <v>96.756756756756772</v>
      </c>
      <c r="F8" s="16">
        <f>'Критерий 5'!E8</f>
        <v>97.297297297297305</v>
      </c>
      <c r="G8" s="16">
        <f t="shared" si="0"/>
        <v>78.927594213932238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9" customFormat="1" ht="12.75" customHeight="1" x14ac:dyDescent="0.25">
      <c r="A9" s="8" t="str">
        <f>'Критерий 1'!A9</f>
        <v>Мишелевская средняя общеобразовательная школа №19</v>
      </c>
      <c r="B9" s="16">
        <f>'Критерий 1'!E9</f>
        <v>97.204295942720762</v>
      </c>
      <c r="C9" s="16">
        <f>'Критерий 2'!D9</f>
        <v>94.675324675324674</v>
      </c>
      <c r="D9" s="16">
        <f>'Критерий 3'!E9</f>
        <v>25.2</v>
      </c>
      <c r="E9" s="16">
        <f>'Критерий 4'!E9</f>
        <v>93.76886881234708</v>
      </c>
      <c r="F9" s="16">
        <f>'Критерий 5'!E9</f>
        <v>94.025974025974023</v>
      </c>
      <c r="G9" s="16">
        <f t="shared" si="0"/>
        <v>80.974892691273311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9" customFormat="1" ht="12.75" customHeight="1" x14ac:dyDescent="0.25">
      <c r="A10" s="8" t="str">
        <f>'Критерий 1'!A10</f>
        <v>Раздольинская средняя общеобразовательная школа</v>
      </c>
      <c r="B10" s="16">
        <f>'Критерий 1'!E10</f>
        <v>94.134883720930219</v>
      </c>
      <c r="C10" s="16">
        <f>'Критерий 2'!D10</f>
        <v>96.527777777777771</v>
      </c>
      <c r="D10" s="16">
        <f>'Критерий 3'!E10</f>
        <v>38</v>
      </c>
      <c r="E10" s="16">
        <f>'Критерий 4'!E10</f>
        <v>99.444444444444457</v>
      </c>
      <c r="F10" s="16">
        <f>'Критерий 5'!E10</f>
        <v>95.972222222222229</v>
      </c>
      <c r="G10" s="16">
        <f t="shared" si="0"/>
        <v>84.815865633074935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9" customFormat="1" ht="12.75" customHeight="1" x14ac:dyDescent="0.25">
      <c r="A11" s="8" t="str">
        <f>'Критерий 1'!A11</f>
        <v>Средняя общеобразовательная школа №6</v>
      </c>
      <c r="B11" s="16">
        <f>'Критерий 1'!E11</f>
        <v>91.509836065573765</v>
      </c>
      <c r="C11" s="16">
        <f>'Критерий 2'!D11</f>
        <v>83.333333333333329</v>
      </c>
      <c r="D11" s="16">
        <f>'Критерий 3'!E11</f>
        <v>13</v>
      </c>
      <c r="E11" s="16">
        <f>'Критерий 4'!E11</f>
        <v>84.439160722479471</v>
      </c>
      <c r="F11" s="16">
        <f>'Критерий 5'!E11</f>
        <v>71.639344262295083</v>
      </c>
      <c r="G11" s="16">
        <f t="shared" si="0"/>
        <v>68.784334876736324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2" x14ac:dyDescent="0.25">
      <c r="A12" s="3"/>
      <c r="B12" s="7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7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7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7"/>
      <c r="C15" s="3"/>
      <c r="D15" s="3"/>
      <c r="E15" s="3"/>
      <c r="F15" s="3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7"/>
      <c r="C16" s="3"/>
      <c r="D16" s="3"/>
      <c r="E16" s="3"/>
      <c r="F16" s="3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7"/>
      <c r="C17" s="3"/>
      <c r="D17" s="3"/>
      <c r="E17" s="3"/>
      <c r="F17" s="3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7"/>
      <c r="C18" s="3"/>
      <c r="D18" s="3"/>
      <c r="E18" s="3"/>
      <c r="F18" s="3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7"/>
      <c r="C19" s="3"/>
      <c r="D19" s="3"/>
      <c r="E19" s="3"/>
      <c r="F19" s="3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7"/>
      <c r="C20" s="3"/>
      <c r="D20" s="3"/>
      <c r="E20" s="3"/>
      <c r="F20" s="3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7"/>
      <c r="C21" s="3"/>
      <c r="D21" s="3"/>
      <c r="E21" s="3"/>
      <c r="F21" s="3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7"/>
      <c r="C22" s="3"/>
      <c r="D22" s="3"/>
      <c r="E22" s="3"/>
      <c r="F22" s="3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7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7"/>
      <c r="C24" s="3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7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7"/>
      <c r="C26" s="3"/>
      <c r="D26" s="3"/>
      <c r="E26" s="3"/>
      <c r="F26" s="3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7"/>
      <c r="C27" s="3"/>
      <c r="D27" s="3"/>
      <c r="E27" s="3"/>
      <c r="F27" s="3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7"/>
      <c r="C28" s="3"/>
      <c r="D28" s="3"/>
      <c r="E28" s="3"/>
      <c r="F28" s="3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7"/>
      <c r="C29" s="3"/>
      <c r="D29" s="3"/>
      <c r="E29" s="3"/>
      <c r="F29" s="3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7"/>
      <c r="C30" s="3"/>
      <c r="D30" s="3"/>
      <c r="E30" s="3"/>
      <c r="F30" s="3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7"/>
      <c r="C31" s="3"/>
      <c r="D31" s="3"/>
      <c r="E31" s="3"/>
      <c r="F31" s="3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7"/>
      <c r="C32" s="3"/>
      <c r="D32" s="3"/>
      <c r="E32" s="3"/>
      <c r="F32" s="3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7"/>
      <c r="C33" s="3"/>
      <c r="D33" s="3"/>
      <c r="E33" s="3"/>
      <c r="F33" s="3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7"/>
      <c r="C34" s="3"/>
      <c r="D34" s="3"/>
      <c r="E34" s="3"/>
      <c r="F34" s="3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7"/>
      <c r="C35" s="3"/>
      <c r="D35" s="3"/>
      <c r="E35" s="3"/>
      <c r="F35" s="3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7"/>
      <c r="C36" s="3"/>
      <c r="D36" s="3"/>
      <c r="E36" s="3"/>
      <c r="F36" s="3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7"/>
      <c r="C37" s="3"/>
      <c r="D37" s="3"/>
      <c r="E37" s="3"/>
      <c r="F37" s="3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7"/>
      <c r="C38" s="3"/>
      <c r="D38" s="3"/>
      <c r="E38" s="3"/>
      <c r="F38" s="3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7"/>
      <c r="C39" s="3"/>
      <c r="D39" s="3"/>
      <c r="E39" s="3"/>
      <c r="F39" s="3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7"/>
      <c r="C40" s="3"/>
      <c r="D40" s="3"/>
      <c r="E40" s="3"/>
      <c r="F40" s="3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7"/>
      <c r="C41" s="3"/>
      <c r="D41" s="3"/>
      <c r="E41" s="3"/>
      <c r="F41" s="3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7"/>
      <c r="C42" s="3"/>
      <c r="D42" s="3"/>
      <c r="E42" s="3"/>
      <c r="F42" s="3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7"/>
      <c r="C43" s="3"/>
      <c r="D43" s="3"/>
      <c r="E43" s="3"/>
      <c r="F43" s="3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7"/>
      <c r="C44" s="3"/>
      <c r="D44" s="3"/>
      <c r="E44" s="3"/>
      <c r="F44" s="3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7"/>
      <c r="C45" s="3"/>
      <c r="D45" s="3"/>
      <c r="E45" s="3"/>
      <c r="F45" s="3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7"/>
      <c r="C46" s="3"/>
      <c r="D46" s="3"/>
      <c r="E46" s="3"/>
      <c r="F46" s="3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7"/>
      <c r="C47" s="3"/>
      <c r="D47" s="3"/>
      <c r="E47" s="3"/>
      <c r="F47" s="3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7"/>
      <c r="C48" s="3"/>
      <c r="D48" s="3"/>
      <c r="E48" s="3"/>
      <c r="F48" s="3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7"/>
      <c r="C49" s="3"/>
      <c r="D49" s="3"/>
      <c r="E49" s="3"/>
      <c r="F49" s="3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7"/>
      <c r="C50" s="3"/>
      <c r="D50" s="3"/>
      <c r="E50" s="3"/>
      <c r="F50" s="3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7"/>
      <c r="C51" s="3"/>
      <c r="D51" s="3"/>
      <c r="E51" s="3"/>
      <c r="F51" s="3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7"/>
      <c r="C52" s="3"/>
      <c r="D52" s="3"/>
      <c r="E52" s="3"/>
      <c r="F52" s="3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7"/>
      <c r="C53" s="3"/>
      <c r="D53" s="3"/>
      <c r="E53" s="3"/>
      <c r="F53" s="3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7"/>
      <c r="C54" s="3"/>
      <c r="D54" s="3"/>
      <c r="E54" s="3"/>
      <c r="F54" s="3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7"/>
      <c r="C55" s="3"/>
      <c r="D55" s="3"/>
      <c r="E55" s="3"/>
      <c r="F55" s="3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7"/>
      <c r="C56" s="3"/>
      <c r="D56" s="3"/>
      <c r="E56" s="3"/>
      <c r="F56" s="3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7"/>
      <c r="C57" s="3"/>
      <c r="D57" s="3"/>
      <c r="E57" s="3"/>
      <c r="F57" s="3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7"/>
      <c r="C58" s="3"/>
      <c r="D58" s="3"/>
      <c r="E58" s="3"/>
      <c r="F58" s="3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7"/>
      <c r="C59" s="3"/>
      <c r="D59" s="3"/>
      <c r="E59" s="3"/>
      <c r="F59" s="3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7"/>
      <c r="C60" s="3"/>
      <c r="D60" s="3"/>
      <c r="E60" s="3"/>
      <c r="F60" s="3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7"/>
      <c r="C61" s="3"/>
      <c r="D61" s="3"/>
      <c r="E61" s="3"/>
      <c r="F61" s="3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7"/>
      <c r="C62" s="3"/>
      <c r="D62" s="3"/>
      <c r="E62" s="3"/>
      <c r="F62" s="3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7"/>
      <c r="C63" s="3"/>
      <c r="D63" s="3"/>
      <c r="E63" s="3"/>
      <c r="F63" s="3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7"/>
      <c r="C64" s="3"/>
      <c r="D64" s="3"/>
      <c r="E64" s="3"/>
      <c r="F64" s="3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7"/>
      <c r="C65" s="3"/>
      <c r="D65" s="3"/>
      <c r="E65" s="3"/>
      <c r="F65" s="3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7"/>
      <c r="C66" s="3"/>
      <c r="D66" s="3"/>
      <c r="E66" s="3"/>
      <c r="F66" s="3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7"/>
      <c r="C67" s="3"/>
      <c r="D67" s="3"/>
      <c r="E67" s="3"/>
      <c r="F67" s="3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7"/>
      <c r="C68" s="3"/>
      <c r="D68" s="3"/>
      <c r="E68" s="3"/>
      <c r="F68" s="3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7"/>
      <c r="C69" s="3"/>
      <c r="D69" s="3"/>
      <c r="E69" s="3"/>
      <c r="F69" s="3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7"/>
      <c r="C70" s="3"/>
      <c r="D70" s="3"/>
      <c r="E70" s="3"/>
      <c r="F70" s="3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7"/>
      <c r="C71" s="3"/>
      <c r="D71" s="3"/>
      <c r="E71" s="3"/>
      <c r="F71" s="3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7"/>
      <c r="C72" s="3"/>
      <c r="D72" s="3"/>
      <c r="E72" s="3"/>
      <c r="F72" s="3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7"/>
      <c r="C73" s="3"/>
      <c r="D73" s="3"/>
      <c r="E73" s="3"/>
      <c r="F73" s="3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7"/>
      <c r="C74" s="3"/>
      <c r="D74" s="3"/>
      <c r="E74" s="3"/>
      <c r="F74" s="3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7"/>
      <c r="C75" s="3"/>
      <c r="D75" s="3"/>
      <c r="E75" s="3"/>
      <c r="F75" s="3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7"/>
      <c r="C76" s="3"/>
      <c r="D76" s="3"/>
      <c r="E76" s="3"/>
      <c r="F76" s="3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7"/>
      <c r="C77" s="3"/>
      <c r="D77" s="3"/>
      <c r="E77" s="3"/>
      <c r="F77" s="3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7"/>
      <c r="C78" s="3"/>
      <c r="D78" s="3"/>
      <c r="E78" s="3"/>
      <c r="F78" s="3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7"/>
      <c r="C79" s="3"/>
      <c r="D79" s="3"/>
      <c r="E79" s="3"/>
      <c r="F79" s="3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7"/>
      <c r="C80" s="3"/>
      <c r="D80" s="3"/>
      <c r="E80" s="3"/>
      <c r="F80" s="3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7"/>
      <c r="C81" s="3"/>
      <c r="D81" s="3"/>
      <c r="E81" s="3"/>
      <c r="F81" s="3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7"/>
      <c r="C82" s="3"/>
      <c r="D82" s="3"/>
      <c r="E82" s="3"/>
      <c r="F82" s="3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7"/>
      <c r="C83" s="3"/>
      <c r="D83" s="3"/>
      <c r="E83" s="3"/>
      <c r="F83" s="3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7"/>
      <c r="C84" s="3"/>
      <c r="D84" s="3"/>
      <c r="E84" s="3"/>
      <c r="F84" s="3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7"/>
      <c r="C85" s="3"/>
      <c r="D85" s="3"/>
      <c r="E85" s="3"/>
      <c r="F85" s="3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7"/>
      <c r="C86" s="3"/>
      <c r="D86" s="3"/>
      <c r="E86" s="3"/>
      <c r="F86" s="3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7"/>
      <c r="C87" s="3"/>
      <c r="D87" s="3"/>
      <c r="E87" s="3"/>
      <c r="F87" s="3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7"/>
      <c r="C88" s="3"/>
      <c r="D88" s="3"/>
      <c r="E88" s="3"/>
      <c r="F88" s="3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7"/>
      <c r="C89" s="3"/>
      <c r="D89" s="3"/>
      <c r="E89" s="3"/>
      <c r="F89" s="3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7"/>
      <c r="C90" s="3"/>
      <c r="D90" s="3"/>
      <c r="E90" s="3"/>
      <c r="F90" s="3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7"/>
      <c r="C91" s="3"/>
      <c r="D91" s="3"/>
      <c r="E91" s="3"/>
      <c r="F91" s="3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7"/>
      <c r="C92" s="3"/>
      <c r="D92" s="3"/>
      <c r="E92" s="3"/>
      <c r="F92" s="3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7"/>
      <c r="C93" s="3"/>
      <c r="D93" s="3"/>
      <c r="E93" s="3"/>
      <c r="F93" s="3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7"/>
      <c r="C94" s="3"/>
      <c r="D94" s="3"/>
      <c r="E94" s="3"/>
      <c r="F94" s="3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7"/>
      <c r="C95" s="3"/>
      <c r="D95" s="3"/>
      <c r="E95" s="3"/>
      <c r="F95" s="3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7"/>
      <c r="C96" s="3"/>
      <c r="D96" s="3"/>
      <c r="E96" s="3"/>
      <c r="F96" s="3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7"/>
      <c r="C97" s="3"/>
      <c r="D97" s="3"/>
      <c r="E97" s="3"/>
      <c r="F97" s="3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7"/>
      <c r="C98" s="3"/>
      <c r="D98" s="3"/>
      <c r="E98" s="3"/>
      <c r="F98" s="3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7"/>
      <c r="C99" s="3"/>
      <c r="D99" s="3"/>
      <c r="E99" s="3"/>
      <c r="F99" s="3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7"/>
      <c r="C100" s="3"/>
      <c r="D100" s="3"/>
      <c r="E100" s="3"/>
      <c r="F100" s="3"/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7"/>
      <c r="C101" s="3"/>
      <c r="D101" s="3"/>
      <c r="E101" s="3"/>
      <c r="F101" s="3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7"/>
      <c r="C102" s="3"/>
      <c r="D102" s="3"/>
      <c r="E102" s="3"/>
      <c r="F102" s="3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7"/>
      <c r="C103" s="3"/>
      <c r="D103" s="3"/>
      <c r="E103" s="3"/>
      <c r="F103" s="3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7"/>
      <c r="C104" s="3"/>
      <c r="D104" s="3"/>
      <c r="E104" s="3"/>
      <c r="F104" s="3"/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7"/>
      <c r="C105" s="3"/>
      <c r="D105" s="3"/>
      <c r="E105" s="3"/>
      <c r="F105" s="3"/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7"/>
      <c r="C106" s="3"/>
      <c r="D106" s="3"/>
      <c r="E106" s="3"/>
      <c r="F106" s="3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7"/>
      <c r="C107" s="3"/>
      <c r="D107" s="3"/>
      <c r="E107" s="3"/>
      <c r="F107" s="3"/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7"/>
      <c r="C108" s="3"/>
      <c r="D108" s="3"/>
      <c r="E108" s="3"/>
      <c r="F108" s="3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7"/>
      <c r="C109" s="3"/>
      <c r="D109" s="3"/>
      <c r="E109" s="3"/>
      <c r="F109" s="3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7"/>
      <c r="C110" s="3"/>
      <c r="D110" s="3"/>
      <c r="E110" s="3"/>
      <c r="F110" s="3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7"/>
      <c r="C111" s="3"/>
      <c r="D111" s="3"/>
      <c r="E111" s="3"/>
      <c r="F111" s="3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7"/>
      <c r="C112" s="3"/>
      <c r="D112" s="3"/>
      <c r="E112" s="3"/>
      <c r="F112" s="3"/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7"/>
      <c r="C113" s="3"/>
      <c r="D113" s="3"/>
      <c r="E113" s="3"/>
      <c r="F113" s="3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7"/>
      <c r="C114" s="3"/>
      <c r="D114" s="3"/>
      <c r="E114" s="3"/>
      <c r="F114" s="3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7"/>
      <c r="C115" s="3"/>
      <c r="D115" s="3"/>
      <c r="E115" s="3"/>
      <c r="F115" s="3"/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7"/>
      <c r="C116" s="3"/>
      <c r="D116" s="3"/>
      <c r="E116" s="3"/>
      <c r="F116" s="3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7"/>
      <c r="C117" s="3"/>
      <c r="D117" s="3"/>
      <c r="E117" s="3"/>
      <c r="F117" s="3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7"/>
      <c r="C118" s="3"/>
      <c r="D118" s="3"/>
      <c r="E118" s="3"/>
      <c r="F118" s="3"/>
      <c r="G118" s="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7"/>
      <c r="C119" s="3"/>
      <c r="D119" s="3"/>
      <c r="E119" s="3"/>
      <c r="F119" s="3"/>
      <c r="G119" s="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7"/>
      <c r="C120" s="3"/>
      <c r="D120" s="3"/>
      <c r="E120" s="3"/>
      <c r="F120" s="3"/>
      <c r="G120" s="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7"/>
      <c r="C121" s="3"/>
      <c r="D121" s="3"/>
      <c r="E121" s="3"/>
      <c r="F121" s="3"/>
      <c r="G121" s="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7"/>
      <c r="C122" s="3"/>
      <c r="D122" s="3"/>
      <c r="E122" s="3"/>
      <c r="F122" s="3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7"/>
      <c r="C123" s="3"/>
      <c r="D123" s="3"/>
      <c r="E123" s="3"/>
      <c r="F123" s="3"/>
      <c r="G123" s="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7"/>
      <c r="C124" s="3"/>
      <c r="D124" s="3"/>
      <c r="E124" s="3"/>
      <c r="F124" s="3"/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7"/>
      <c r="C125" s="3"/>
      <c r="D125" s="3"/>
      <c r="E125" s="3"/>
      <c r="F125" s="3"/>
      <c r="G125" s="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7"/>
      <c r="C126" s="3"/>
      <c r="D126" s="3"/>
      <c r="E126" s="3"/>
      <c r="F126" s="3"/>
      <c r="G126" s="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7"/>
      <c r="C127" s="3"/>
      <c r="D127" s="3"/>
      <c r="E127" s="3"/>
      <c r="F127" s="3"/>
      <c r="G127" s="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7"/>
      <c r="C128" s="3"/>
      <c r="D128" s="3"/>
      <c r="E128" s="3"/>
      <c r="F128" s="3"/>
      <c r="G128" s="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7"/>
      <c r="C129" s="3"/>
      <c r="D129" s="3"/>
      <c r="E129" s="3"/>
      <c r="F129" s="3"/>
      <c r="G129" s="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7"/>
      <c r="C130" s="3"/>
      <c r="D130" s="3"/>
      <c r="E130" s="3"/>
      <c r="F130" s="3"/>
      <c r="G130" s="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7"/>
      <c r="C131" s="3"/>
      <c r="D131" s="3"/>
      <c r="E131" s="3"/>
      <c r="F131" s="3"/>
      <c r="G131" s="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7"/>
      <c r="C132" s="3"/>
      <c r="D132" s="3"/>
      <c r="E132" s="3"/>
      <c r="F132" s="3"/>
      <c r="G132" s="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7"/>
      <c r="C133" s="3"/>
      <c r="D133" s="3"/>
      <c r="E133" s="3"/>
      <c r="F133" s="3"/>
      <c r="G133" s="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7"/>
      <c r="C134" s="3"/>
      <c r="D134" s="3"/>
      <c r="E134" s="3"/>
      <c r="F134" s="3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7"/>
      <c r="C135" s="3"/>
      <c r="D135" s="3"/>
      <c r="E135" s="3"/>
      <c r="F135" s="3"/>
      <c r="G135" s="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7"/>
      <c r="C136" s="3"/>
      <c r="D136" s="3"/>
      <c r="E136" s="3"/>
      <c r="F136" s="3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7"/>
      <c r="C137" s="3"/>
      <c r="D137" s="3"/>
      <c r="E137" s="3"/>
      <c r="F137" s="3"/>
      <c r="G137" s="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7"/>
      <c r="C138" s="3"/>
      <c r="D138" s="3"/>
      <c r="E138" s="3"/>
      <c r="F138" s="3"/>
      <c r="G138" s="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7"/>
      <c r="C139" s="3"/>
      <c r="D139" s="3"/>
      <c r="E139" s="3"/>
      <c r="F139" s="3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7"/>
      <c r="C140" s="3"/>
      <c r="D140" s="3"/>
      <c r="E140" s="3"/>
      <c r="F140" s="3"/>
      <c r="G140" s="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7"/>
      <c r="C141" s="3"/>
      <c r="D141" s="3"/>
      <c r="E141" s="3"/>
      <c r="F141" s="3"/>
      <c r="G141" s="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7"/>
      <c r="C142" s="3"/>
      <c r="D142" s="3"/>
      <c r="E142" s="3"/>
      <c r="F142" s="3"/>
      <c r="G142" s="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7"/>
      <c r="C143" s="3"/>
      <c r="D143" s="3"/>
      <c r="E143" s="3"/>
      <c r="F143" s="3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7"/>
      <c r="C144" s="3"/>
      <c r="D144" s="3"/>
      <c r="E144" s="3"/>
      <c r="F144" s="3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7"/>
      <c r="C145" s="3"/>
      <c r="D145" s="3"/>
      <c r="E145" s="3"/>
      <c r="F145" s="3"/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7"/>
      <c r="C146" s="3"/>
      <c r="D146" s="3"/>
      <c r="E146" s="3"/>
      <c r="F146" s="3"/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7"/>
      <c r="C147" s="3"/>
      <c r="D147" s="3"/>
      <c r="E147" s="3"/>
      <c r="F147" s="3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7"/>
      <c r="C148" s="3"/>
      <c r="D148" s="3"/>
      <c r="E148" s="3"/>
      <c r="F148" s="3"/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7"/>
      <c r="C149" s="3"/>
      <c r="D149" s="3"/>
      <c r="E149" s="3"/>
      <c r="F149" s="3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7"/>
      <c r="C150" s="3"/>
      <c r="D150" s="3"/>
      <c r="E150" s="3"/>
      <c r="F150" s="3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7"/>
      <c r="C151" s="3"/>
      <c r="D151" s="3"/>
      <c r="E151" s="3"/>
      <c r="F151" s="3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7"/>
      <c r="C152" s="3"/>
      <c r="D152" s="3"/>
      <c r="E152" s="3"/>
      <c r="F152" s="3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7"/>
      <c r="C153" s="3"/>
      <c r="D153" s="3"/>
      <c r="E153" s="3"/>
      <c r="F153" s="3"/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7"/>
      <c r="C154" s="3"/>
      <c r="D154" s="3"/>
      <c r="E154" s="3"/>
      <c r="F154" s="3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7"/>
      <c r="C155" s="3"/>
      <c r="D155" s="3"/>
      <c r="E155" s="3"/>
      <c r="F155" s="3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7"/>
      <c r="C156" s="3"/>
      <c r="D156" s="3"/>
      <c r="E156" s="3"/>
      <c r="F156" s="3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7"/>
      <c r="C157" s="3"/>
      <c r="D157" s="3"/>
      <c r="E157" s="3"/>
      <c r="F157" s="3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7"/>
      <c r="C158" s="3"/>
      <c r="D158" s="3"/>
      <c r="E158" s="3"/>
      <c r="F158" s="3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7"/>
      <c r="C159" s="3"/>
      <c r="D159" s="3"/>
      <c r="E159" s="3"/>
      <c r="F159" s="3"/>
      <c r="G159" s="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7"/>
      <c r="C160" s="3"/>
      <c r="D160" s="3"/>
      <c r="E160" s="3"/>
      <c r="F160" s="3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7"/>
      <c r="C161" s="3"/>
      <c r="D161" s="3"/>
      <c r="E161" s="3"/>
      <c r="F161" s="3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7"/>
      <c r="C162" s="3"/>
      <c r="D162" s="3"/>
      <c r="E162" s="3"/>
      <c r="F162" s="3"/>
      <c r="G162" s="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7"/>
      <c r="C163" s="3"/>
      <c r="D163" s="3"/>
      <c r="E163" s="3"/>
      <c r="F163" s="3"/>
      <c r="G163" s="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7"/>
      <c r="C164" s="3"/>
      <c r="D164" s="3"/>
      <c r="E164" s="3"/>
      <c r="F164" s="3"/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7"/>
      <c r="C165" s="3"/>
      <c r="D165" s="3"/>
      <c r="E165" s="3"/>
      <c r="F165" s="3"/>
      <c r="G165" s="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7"/>
      <c r="C166" s="3"/>
      <c r="D166" s="3"/>
      <c r="E166" s="3"/>
      <c r="F166" s="3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7"/>
      <c r="C167" s="3"/>
      <c r="D167" s="3"/>
      <c r="E167" s="3"/>
      <c r="F167" s="3"/>
      <c r="G167" s="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7"/>
      <c r="C168" s="3"/>
      <c r="D168" s="3"/>
      <c r="E168" s="3"/>
      <c r="F168" s="3"/>
      <c r="G168" s="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7"/>
      <c r="C169" s="3"/>
      <c r="D169" s="3"/>
      <c r="E169" s="3"/>
      <c r="F169" s="3"/>
      <c r="G169" s="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7"/>
      <c r="C170" s="3"/>
      <c r="D170" s="3"/>
      <c r="E170" s="3"/>
      <c r="F170" s="3"/>
      <c r="G170" s="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7"/>
      <c r="C171" s="3"/>
      <c r="D171" s="3"/>
      <c r="E171" s="3"/>
      <c r="F171" s="3"/>
      <c r="G171" s="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7"/>
      <c r="C172" s="3"/>
      <c r="D172" s="3"/>
      <c r="E172" s="3"/>
      <c r="F172" s="3"/>
      <c r="G172" s="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7"/>
      <c r="C173" s="3"/>
      <c r="D173" s="3"/>
      <c r="E173" s="3"/>
      <c r="F173" s="3"/>
      <c r="G173" s="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7"/>
      <c r="C174" s="3"/>
      <c r="D174" s="3"/>
      <c r="E174" s="3"/>
      <c r="F174" s="3"/>
      <c r="G174" s="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7"/>
      <c r="C175" s="3"/>
      <c r="D175" s="3"/>
      <c r="E175" s="3"/>
      <c r="F175" s="3"/>
      <c r="G175" s="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7"/>
      <c r="C176" s="3"/>
      <c r="D176" s="3"/>
      <c r="E176" s="3"/>
      <c r="F176" s="3"/>
      <c r="G176" s="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7"/>
      <c r="C177" s="3"/>
      <c r="D177" s="3"/>
      <c r="E177" s="3"/>
      <c r="F177" s="3"/>
      <c r="G177" s="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7"/>
      <c r="C178" s="3"/>
      <c r="D178" s="3"/>
      <c r="E178" s="3"/>
      <c r="F178" s="3"/>
      <c r="G178" s="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7"/>
      <c r="C179" s="3"/>
      <c r="D179" s="3"/>
      <c r="E179" s="3"/>
      <c r="F179" s="3"/>
      <c r="G179" s="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7"/>
      <c r="C180" s="3"/>
      <c r="D180" s="3"/>
      <c r="E180" s="3"/>
      <c r="F180" s="3"/>
      <c r="G180" s="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7"/>
      <c r="C181" s="3"/>
      <c r="D181" s="3"/>
      <c r="E181" s="3"/>
      <c r="F181" s="3"/>
      <c r="G181" s="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7"/>
      <c r="C182" s="3"/>
      <c r="D182" s="3"/>
      <c r="E182" s="3"/>
      <c r="F182" s="3"/>
      <c r="G182" s="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7"/>
      <c r="C183" s="3"/>
      <c r="D183" s="3"/>
      <c r="E183" s="3"/>
      <c r="F183" s="3"/>
      <c r="G183" s="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7"/>
      <c r="C184" s="3"/>
      <c r="D184" s="3"/>
      <c r="E184" s="3"/>
      <c r="F184" s="3"/>
      <c r="G184" s="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7"/>
      <c r="C185" s="3"/>
      <c r="D185" s="3"/>
      <c r="E185" s="3"/>
      <c r="F185" s="3"/>
      <c r="G185" s="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7"/>
      <c r="C186" s="3"/>
      <c r="D186" s="3"/>
      <c r="E186" s="3"/>
      <c r="F186" s="3"/>
      <c r="G186" s="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7"/>
      <c r="C187" s="3"/>
      <c r="D187" s="3"/>
      <c r="E187" s="3"/>
      <c r="F187" s="3"/>
      <c r="G187" s="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7"/>
      <c r="C188" s="3"/>
      <c r="D188" s="3"/>
      <c r="E188" s="3"/>
      <c r="F188" s="3"/>
      <c r="G188" s="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7"/>
      <c r="C189" s="3"/>
      <c r="D189" s="3"/>
      <c r="E189" s="3"/>
      <c r="F189" s="3"/>
      <c r="G189" s="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7"/>
      <c r="C190" s="3"/>
      <c r="D190" s="3"/>
      <c r="E190" s="3"/>
      <c r="F190" s="3"/>
      <c r="G190" s="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7"/>
      <c r="C191" s="3"/>
      <c r="D191" s="3"/>
      <c r="E191" s="3"/>
      <c r="F191" s="3"/>
      <c r="G191" s="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7"/>
      <c r="C192" s="3"/>
      <c r="D192" s="3"/>
      <c r="E192" s="3"/>
      <c r="F192" s="3"/>
      <c r="G192" s="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7"/>
      <c r="C193" s="3"/>
      <c r="D193" s="3"/>
      <c r="E193" s="3"/>
      <c r="F193" s="3"/>
      <c r="G193" s="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7"/>
      <c r="C194" s="3"/>
      <c r="D194" s="3"/>
      <c r="E194" s="3"/>
      <c r="F194" s="3"/>
      <c r="G194" s="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7"/>
      <c r="C195" s="3"/>
      <c r="D195" s="3"/>
      <c r="E195" s="3"/>
      <c r="F195" s="3"/>
      <c r="G195" s="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7"/>
      <c r="C196" s="3"/>
      <c r="D196" s="3"/>
      <c r="E196" s="3"/>
      <c r="F196" s="3"/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7"/>
      <c r="C197" s="3"/>
      <c r="D197" s="3"/>
      <c r="E197" s="3"/>
      <c r="F197" s="3"/>
      <c r="G197" s="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7"/>
      <c r="C198" s="3"/>
      <c r="D198" s="3"/>
      <c r="E198" s="3"/>
      <c r="F198" s="3"/>
      <c r="G198" s="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7"/>
      <c r="C199" s="3"/>
      <c r="D199" s="3"/>
      <c r="E199" s="3"/>
      <c r="F199" s="3"/>
      <c r="G199" s="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7"/>
      <c r="C200" s="3"/>
      <c r="D200" s="3"/>
      <c r="E200" s="3"/>
      <c r="F200" s="3"/>
      <c r="G200" s="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7"/>
      <c r="C201" s="3"/>
      <c r="D201" s="3"/>
      <c r="E201" s="3"/>
      <c r="F201" s="3"/>
      <c r="G201" s="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7"/>
      <c r="C202" s="3"/>
      <c r="D202" s="3"/>
      <c r="E202" s="3"/>
      <c r="F202" s="3"/>
      <c r="G202" s="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7"/>
      <c r="C203" s="3"/>
      <c r="D203" s="3"/>
      <c r="E203" s="3"/>
      <c r="F203" s="3"/>
      <c r="G203" s="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7"/>
      <c r="C204" s="3"/>
      <c r="D204" s="3"/>
      <c r="E204" s="3"/>
      <c r="F204" s="3"/>
      <c r="G204" s="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7"/>
      <c r="C205" s="3"/>
      <c r="D205" s="3"/>
      <c r="E205" s="3"/>
      <c r="F205" s="3"/>
      <c r="G205" s="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7"/>
      <c r="C206" s="3"/>
      <c r="D206" s="3"/>
      <c r="E206" s="3"/>
      <c r="F206" s="3"/>
      <c r="G206" s="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7"/>
      <c r="C207" s="3"/>
      <c r="D207" s="3"/>
      <c r="E207" s="3"/>
      <c r="F207" s="3"/>
      <c r="G207" s="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7"/>
      <c r="C208" s="3"/>
      <c r="D208" s="3"/>
      <c r="E208" s="3"/>
      <c r="F208" s="3"/>
      <c r="G208" s="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7"/>
      <c r="C209" s="3"/>
      <c r="D209" s="3"/>
      <c r="E209" s="3"/>
      <c r="F209" s="3"/>
      <c r="G209" s="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7"/>
      <c r="C210" s="3"/>
      <c r="D210" s="3"/>
      <c r="E210" s="3"/>
      <c r="F210" s="3"/>
      <c r="G210" s="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7"/>
      <c r="C211" s="3"/>
      <c r="D211" s="3"/>
      <c r="E211" s="3"/>
      <c r="F211" s="3"/>
      <c r="G211" s="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7"/>
      <c r="C212" s="3"/>
      <c r="D212" s="3"/>
      <c r="E212" s="3"/>
      <c r="F212" s="3"/>
      <c r="G212" s="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7"/>
      <c r="C213" s="3"/>
      <c r="D213" s="3"/>
      <c r="E213" s="3"/>
      <c r="F213" s="3"/>
      <c r="G213" s="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7"/>
      <c r="C214" s="3"/>
      <c r="D214" s="3"/>
      <c r="E214" s="3"/>
      <c r="F214" s="3"/>
      <c r="G214" s="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7"/>
      <c r="C215" s="3"/>
      <c r="D215" s="3"/>
      <c r="E215" s="3"/>
      <c r="F215" s="3"/>
      <c r="G215" s="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7"/>
      <c r="C216" s="3"/>
      <c r="D216" s="3"/>
      <c r="E216" s="3"/>
      <c r="F216" s="3"/>
      <c r="G216" s="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7"/>
      <c r="C217" s="3"/>
      <c r="D217" s="3"/>
      <c r="E217" s="3"/>
      <c r="F217" s="3"/>
      <c r="G217" s="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7"/>
      <c r="C218" s="3"/>
      <c r="D218" s="3"/>
      <c r="E218" s="3"/>
      <c r="F218" s="3"/>
      <c r="G218" s="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7"/>
      <c r="C219" s="3"/>
      <c r="D219" s="3"/>
      <c r="E219" s="3"/>
      <c r="F219" s="3"/>
      <c r="G219" s="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7"/>
      <c r="C220" s="3"/>
      <c r="D220" s="3"/>
      <c r="E220" s="3"/>
      <c r="F220" s="3"/>
      <c r="G220" s="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7"/>
      <c r="C221" s="3"/>
      <c r="D221" s="3"/>
      <c r="E221" s="3"/>
      <c r="F221" s="3"/>
      <c r="G221" s="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7"/>
      <c r="C222" s="3"/>
      <c r="D222" s="3"/>
      <c r="E222" s="3"/>
      <c r="F222" s="3"/>
      <c r="G222" s="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7"/>
      <c r="C223" s="3"/>
      <c r="D223" s="3"/>
      <c r="E223" s="3"/>
      <c r="F223" s="3"/>
      <c r="G223" s="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7"/>
      <c r="C224" s="3"/>
      <c r="D224" s="3"/>
      <c r="E224" s="3"/>
      <c r="F224" s="3"/>
      <c r="G224" s="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7"/>
      <c r="C225" s="3"/>
      <c r="D225" s="3"/>
      <c r="E225" s="3"/>
      <c r="F225" s="3"/>
      <c r="G225" s="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7"/>
      <c r="C226" s="3"/>
      <c r="D226" s="3"/>
      <c r="E226" s="3"/>
      <c r="F226" s="3"/>
      <c r="G226" s="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7"/>
      <c r="C227" s="3"/>
      <c r="D227" s="3"/>
      <c r="E227" s="3"/>
      <c r="F227" s="3"/>
      <c r="G227" s="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7"/>
      <c r="C228" s="3"/>
      <c r="D228" s="3"/>
      <c r="E228" s="3"/>
      <c r="F228" s="3"/>
      <c r="G228" s="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7"/>
      <c r="C229" s="3"/>
      <c r="D229" s="3"/>
      <c r="E229" s="3"/>
      <c r="F229" s="3"/>
      <c r="G229" s="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7"/>
      <c r="C230" s="3"/>
      <c r="D230" s="3"/>
      <c r="E230" s="3"/>
      <c r="F230" s="3"/>
      <c r="G230" s="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7"/>
      <c r="C231" s="3"/>
      <c r="D231" s="3"/>
      <c r="E231" s="3"/>
      <c r="F231" s="3"/>
      <c r="G231" s="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7"/>
      <c r="C232" s="3"/>
      <c r="D232" s="3"/>
      <c r="E232" s="3"/>
      <c r="F232" s="3"/>
      <c r="G232" s="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7"/>
      <c r="C233" s="3"/>
      <c r="D233" s="3"/>
      <c r="E233" s="3"/>
      <c r="F233" s="3"/>
      <c r="G233" s="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7"/>
      <c r="C234" s="3"/>
      <c r="D234" s="3"/>
      <c r="E234" s="3"/>
      <c r="F234" s="3"/>
      <c r="G234" s="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7"/>
      <c r="C235" s="3"/>
      <c r="D235" s="3"/>
      <c r="E235" s="3"/>
      <c r="F235" s="3"/>
      <c r="G235" s="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7"/>
      <c r="C236" s="3"/>
      <c r="D236" s="3"/>
      <c r="E236" s="3"/>
      <c r="F236" s="3"/>
      <c r="G236" s="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7"/>
      <c r="C237" s="3"/>
      <c r="D237" s="3"/>
      <c r="E237" s="3"/>
      <c r="F237" s="3"/>
      <c r="G237" s="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7"/>
      <c r="C238" s="3"/>
      <c r="D238" s="3"/>
      <c r="E238" s="3"/>
      <c r="F238" s="3"/>
      <c r="G238" s="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7"/>
      <c r="C239" s="3"/>
      <c r="D239" s="3"/>
      <c r="E239" s="3"/>
      <c r="F239" s="3"/>
      <c r="G239" s="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7"/>
      <c r="C240" s="3"/>
      <c r="D240" s="3"/>
      <c r="E240" s="3"/>
      <c r="F240" s="3"/>
      <c r="G240" s="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7"/>
      <c r="C241" s="3"/>
      <c r="D241" s="3"/>
      <c r="E241" s="3"/>
      <c r="F241" s="3"/>
      <c r="G241" s="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7"/>
      <c r="C242" s="3"/>
      <c r="D242" s="3"/>
      <c r="E242" s="3"/>
      <c r="F242" s="3"/>
      <c r="G242" s="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7"/>
      <c r="C243" s="3"/>
      <c r="D243" s="3"/>
      <c r="E243" s="3"/>
      <c r="F243" s="3"/>
      <c r="G243" s="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7"/>
      <c r="C244" s="3"/>
      <c r="D244" s="3"/>
      <c r="E244" s="3"/>
      <c r="F244" s="3"/>
      <c r="G244" s="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7"/>
      <c r="C245" s="3"/>
      <c r="D245" s="3"/>
      <c r="E245" s="3"/>
      <c r="F245" s="3"/>
      <c r="G245" s="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7"/>
      <c r="C246" s="3"/>
      <c r="D246" s="3"/>
      <c r="E246" s="3"/>
      <c r="F246" s="3"/>
      <c r="G246" s="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7"/>
      <c r="C247" s="3"/>
      <c r="D247" s="3"/>
      <c r="E247" s="3"/>
      <c r="F247" s="3"/>
      <c r="G247" s="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7"/>
      <c r="C248" s="3"/>
      <c r="D248" s="3"/>
      <c r="E248" s="3"/>
      <c r="F248" s="3"/>
      <c r="G248" s="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7"/>
      <c r="C249" s="3"/>
      <c r="D249" s="3"/>
      <c r="E249" s="3"/>
      <c r="F249" s="3"/>
      <c r="G249" s="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7"/>
      <c r="C250" s="3"/>
      <c r="D250" s="3"/>
      <c r="E250" s="3"/>
      <c r="F250" s="3"/>
      <c r="G250" s="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7"/>
      <c r="C251" s="3"/>
      <c r="D251" s="3"/>
      <c r="E251" s="3"/>
      <c r="F251" s="3"/>
      <c r="G251" s="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7"/>
      <c r="C252" s="3"/>
      <c r="D252" s="3"/>
      <c r="E252" s="3"/>
      <c r="F252" s="3"/>
      <c r="G252" s="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7"/>
      <c r="C253" s="3"/>
      <c r="D253" s="3"/>
      <c r="E253" s="3"/>
      <c r="F253" s="3"/>
      <c r="G253" s="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7"/>
      <c r="C254" s="3"/>
      <c r="D254" s="3"/>
      <c r="E254" s="3"/>
      <c r="F254" s="3"/>
      <c r="G254" s="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7"/>
      <c r="C255" s="3"/>
      <c r="D255" s="3"/>
      <c r="E255" s="3"/>
      <c r="F255" s="3"/>
      <c r="G255" s="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7"/>
      <c r="C256" s="3"/>
      <c r="D256" s="3"/>
      <c r="E256" s="3"/>
      <c r="F256" s="3"/>
      <c r="G256" s="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7"/>
      <c r="C257" s="3"/>
      <c r="D257" s="3"/>
      <c r="E257" s="3"/>
      <c r="F257" s="3"/>
      <c r="G257" s="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7"/>
      <c r="C258" s="3"/>
      <c r="D258" s="3"/>
      <c r="E258" s="3"/>
      <c r="F258" s="3"/>
      <c r="G258" s="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7"/>
      <c r="C259" s="3"/>
      <c r="D259" s="3"/>
      <c r="E259" s="3"/>
      <c r="F259" s="3"/>
      <c r="G259" s="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7"/>
      <c r="C260" s="3"/>
      <c r="D260" s="3"/>
      <c r="E260" s="3"/>
      <c r="F260" s="3"/>
      <c r="G260" s="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7"/>
      <c r="C261" s="3"/>
      <c r="D261" s="3"/>
      <c r="E261" s="3"/>
      <c r="F261" s="3"/>
      <c r="G261" s="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7"/>
      <c r="C262" s="3"/>
      <c r="D262" s="3"/>
      <c r="E262" s="3"/>
      <c r="F262" s="3"/>
      <c r="G262" s="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7"/>
      <c r="C263" s="3"/>
      <c r="D263" s="3"/>
      <c r="E263" s="3"/>
      <c r="F263" s="3"/>
      <c r="G263" s="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7"/>
      <c r="C264" s="3"/>
      <c r="D264" s="3"/>
      <c r="E264" s="3"/>
      <c r="F264" s="3"/>
      <c r="G264" s="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7"/>
      <c r="C265" s="3"/>
      <c r="D265" s="3"/>
      <c r="E265" s="3"/>
      <c r="F265" s="3"/>
      <c r="G265" s="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7"/>
      <c r="C266" s="3"/>
      <c r="D266" s="3"/>
      <c r="E266" s="3"/>
      <c r="F266" s="3"/>
      <c r="G266" s="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7"/>
      <c r="C267" s="3"/>
      <c r="D267" s="3"/>
      <c r="E267" s="3"/>
      <c r="F267" s="3"/>
      <c r="G267" s="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7"/>
      <c r="C268" s="3"/>
      <c r="D268" s="3"/>
      <c r="E268" s="3"/>
      <c r="F268" s="3"/>
      <c r="G268" s="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7"/>
      <c r="C269" s="3"/>
      <c r="D269" s="3"/>
      <c r="E269" s="3"/>
      <c r="F269" s="3"/>
      <c r="G269" s="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7"/>
      <c r="C270" s="3"/>
      <c r="D270" s="3"/>
      <c r="E270" s="3"/>
      <c r="F270" s="3"/>
      <c r="G270" s="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7"/>
      <c r="C271" s="3"/>
      <c r="D271" s="3"/>
      <c r="E271" s="3"/>
      <c r="F271" s="3"/>
      <c r="G271" s="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7"/>
      <c r="C272" s="3"/>
      <c r="D272" s="3"/>
      <c r="E272" s="3"/>
      <c r="F272" s="3"/>
      <c r="G272" s="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7"/>
      <c r="C273" s="3"/>
      <c r="D273" s="3"/>
      <c r="E273" s="3"/>
      <c r="F273" s="3"/>
      <c r="G273" s="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7"/>
      <c r="C274" s="3"/>
      <c r="D274" s="3"/>
      <c r="E274" s="3"/>
      <c r="F274" s="3"/>
      <c r="G274" s="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7"/>
      <c r="C275" s="3"/>
      <c r="D275" s="3"/>
      <c r="E275" s="3"/>
      <c r="F275" s="3"/>
      <c r="G275" s="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7"/>
      <c r="C276" s="3"/>
      <c r="D276" s="3"/>
      <c r="E276" s="3"/>
      <c r="F276" s="3"/>
      <c r="G276" s="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7"/>
      <c r="C277" s="3"/>
      <c r="D277" s="3"/>
      <c r="E277" s="3"/>
      <c r="F277" s="3"/>
      <c r="G277" s="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7"/>
      <c r="C278" s="3"/>
      <c r="D278" s="3"/>
      <c r="E278" s="3"/>
      <c r="F278" s="3"/>
      <c r="G278" s="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7"/>
      <c r="C279" s="3"/>
      <c r="D279" s="3"/>
      <c r="E279" s="3"/>
      <c r="F279" s="3"/>
      <c r="G279" s="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7"/>
      <c r="C280" s="3"/>
      <c r="D280" s="3"/>
      <c r="E280" s="3"/>
      <c r="F280" s="3"/>
      <c r="G280" s="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7"/>
      <c r="C281" s="3"/>
      <c r="D281" s="3"/>
      <c r="E281" s="3"/>
      <c r="F281" s="3"/>
      <c r="G281" s="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7"/>
      <c r="C282" s="3"/>
      <c r="D282" s="3"/>
      <c r="E282" s="3"/>
      <c r="F282" s="3"/>
      <c r="G282" s="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7"/>
      <c r="C283" s="3"/>
      <c r="D283" s="3"/>
      <c r="E283" s="3"/>
      <c r="F283" s="3"/>
      <c r="G283" s="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7"/>
      <c r="C284" s="3"/>
      <c r="D284" s="3"/>
      <c r="E284" s="3"/>
      <c r="F284" s="3"/>
      <c r="G284" s="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7"/>
      <c r="C285" s="3"/>
      <c r="D285" s="3"/>
      <c r="E285" s="3"/>
      <c r="F285" s="3"/>
      <c r="G285" s="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7"/>
      <c r="C286" s="3"/>
      <c r="D286" s="3"/>
      <c r="E286" s="3"/>
      <c r="F286" s="3"/>
      <c r="G286" s="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7"/>
      <c r="C287" s="3"/>
      <c r="D287" s="3"/>
      <c r="E287" s="3"/>
      <c r="F287" s="3"/>
      <c r="G287" s="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7"/>
      <c r="C288" s="3"/>
      <c r="D288" s="3"/>
      <c r="E288" s="3"/>
      <c r="F288" s="3"/>
      <c r="G288" s="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7"/>
      <c r="C289" s="3"/>
      <c r="D289" s="3"/>
      <c r="E289" s="3"/>
      <c r="F289" s="3"/>
      <c r="G289" s="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7"/>
      <c r="C290" s="3"/>
      <c r="D290" s="3"/>
      <c r="E290" s="3"/>
      <c r="F290" s="3"/>
      <c r="G290" s="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7"/>
      <c r="C291" s="3"/>
      <c r="D291" s="3"/>
      <c r="E291" s="3"/>
      <c r="F291" s="3"/>
      <c r="G291" s="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7"/>
      <c r="C292" s="3"/>
      <c r="D292" s="3"/>
      <c r="E292" s="3"/>
      <c r="F292" s="3"/>
      <c r="G292" s="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7"/>
      <c r="C293" s="3"/>
      <c r="D293" s="3"/>
      <c r="E293" s="3"/>
      <c r="F293" s="3"/>
      <c r="G293" s="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7"/>
      <c r="C294" s="3"/>
      <c r="D294" s="3"/>
      <c r="E294" s="3"/>
      <c r="F294" s="3"/>
      <c r="G294" s="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7"/>
      <c r="C295" s="3"/>
      <c r="D295" s="3"/>
      <c r="E295" s="3"/>
      <c r="F295" s="3"/>
      <c r="G295" s="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7"/>
      <c r="C296" s="3"/>
      <c r="D296" s="3"/>
      <c r="E296" s="3"/>
      <c r="F296" s="3"/>
      <c r="G296" s="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7"/>
      <c r="C297" s="3"/>
      <c r="D297" s="3"/>
      <c r="E297" s="3"/>
      <c r="F297" s="3"/>
      <c r="G297" s="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7"/>
      <c r="C298" s="3"/>
      <c r="D298" s="3"/>
      <c r="E298" s="3"/>
      <c r="F298" s="3"/>
      <c r="G298" s="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7"/>
      <c r="C299" s="3"/>
      <c r="D299" s="3"/>
      <c r="E299" s="3"/>
      <c r="F299" s="3"/>
      <c r="G299" s="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7"/>
      <c r="C300" s="3"/>
      <c r="D300" s="3"/>
      <c r="E300" s="3"/>
      <c r="F300" s="3"/>
      <c r="G300" s="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7"/>
      <c r="C301" s="3"/>
      <c r="D301" s="3"/>
      <c r="E301" s="3"/>
      <c r="F301" s="3"/>
      <c r="G301" s="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7"/>
      <c r="C302" s="3"/>
      <c r="D302" s="3"/>
      <c r="E302" s="3"/>
      <c r="F302" s="3"/>
      <c r="G302" s="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7"/>
      <c r="C303" s="3"/>
      <c r="D303" s="3"/>
      <c r="E303" s="3"/>
      <c r="F303" s="3"/>
      <c r="G303" s="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7"/>
      <c r="C304" s="3"/>
      <c r="D304" s="3"/>
      <c r="E304" s="3"/>
      <c r="F304" s="3"/>
      <c r="G304" s="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7"/>
      <c r="C305" s="3"/>
      <c r="D305" s="3"/>
      <c r="E305" s="3"/>
      <c r="F305" s="3"/>
      <c r="G305" s="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7"/>
      <c r="C306" s="3"/>
      <c r="D306" s="3"/>
      <c r="E306" s="3"/>
      <c r="F306" s="3"/>
      <c r="G306" s="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7"/>
      <c r="C307" s="3"/>
      <c r="D307" s="3"/>
      <c r="E307" s="3"/>
      <c r="F307" s="3"/>
      <c r="G307" s="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7"/>
      <c r="C308" s="3"/>
      <c r="D308" s="3"/>
      <c r="E308" s="3"/>
      <c r="F308" s="3"/>
      <c r="G308" s="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7"/>
      <c r="C309" s="3"/>
      <c r="D309" s="3"/>
      <c r="E309" s="3"/>
      <c r="F309" s="3"/>
      <c r="G309" s="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7"/>
      <c r="C310" s="3"/>
      <c r="D310" s="3"/>
      <c r="E310" s="3"/>
      <c r="F310" s="3"/>
      <c r="G310" s="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7"/>
      <c r="C311" s="3"/>
      <c r="D311" s="3"/>
      <c r="E311" s="3"/>
      <c r="F311" s="3"/>
      <c r="G311" s="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7"/>
      <c r="C312" s="3"/>
      <c r="D312" s="3"/>
      <c r="E312" s="3"/>
      <c r="F312" s="3"/>
      <c r="G312" s="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7"/>
      <c r="C313" s="3"/>
      <c r="D313" s="3"/>
      <c r="E313" s="3"/>
      <c r="F313" s="3"/>
      <c r="G313" s="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7"/>
      <c r="C314" s="3"/>
      <c r="D314" s="3"/>
      <c r="E314" s="3"/>
      <c r="F314" s="3"/>
      <c r="G314" s="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7"/>
      <c r="C315" s="3"/>
      <c r="D315" s="3"/>
      <c r="E315" s="3"/>
      <c r="F315" s="3"/>
      <c r="G315" s="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7"/>
      <c r="C316" s="3"/>
      <c r="D316" s="3"/>
      <c r="E316" s="3"/>
      <c r="F316" s="3"/>
      <c r="G316" s="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7"/>
      <c r="C317" s="3"/>
      <c r="D317" s="3"/>
      <c r="E317" s="3"/>
      <c r="F317" s="3"/>
      <c r="G317" s="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7"/>
      <c r="C318" s="3"/>
      <c r="D318" s="3"/>
      <c r="E318" s="3"/>
      <c r="F318" s="3"/>
      <c r="G318" s="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7"/>
      <c r="C319" s="3"/>
      <c r="D319" s="3"/>
      <c r="E319" s="3"/>
      <c r="F319" s="3"/>
      <c r="G319" s="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7"/>
      <c r="C320" s="3"/>
      <c r="D320" s="3"/>
      <c r="E320" s="3"/>
      <c r="F320" s="3"/>
      <c r="G320" s="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7"/>
      <c r="C321" s="3"/>
      <c r="D321" s="3"/>
      <c r="E321" s="3"/>
      <c r="F321" s="3"/>
      <c r="G321" s="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7"/>
      <c r="C322" s="3"/>
      <c r="D322" s="3"/>
      <c r="E322" s="3"/>
      <c r="F322" s="3"/>
      <c r="G322" s="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7"/>
      <c r="C323" s="3"/>
      <c r="D323" s="3"/>
      <c r="E323" s="3"/>
      <c r="F323" s="3"/>
      <c r="G323" s="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7"/>
      <c r="C324" s="3"/>
      <c r="D324" s="3"/>
      <c r="E324" s="3"/>
      <c r="F324" s="3"/>
      <c r="G324" s="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7"/>
      <c r="C325" s="3"/>
      <c r="D325" s="3"/>
      <c r="E325" s="3"/>
      <c r="F325" s="3"/>
      <c r="G325" s="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7"/>
      <c r="C326" s="3"/>
      <c r="D326" s="3"/>
      <c r="E326" s="3"/>
      <c r="F326" s="3"/>
      <c r="G326" s="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7"/>
      <c r="C327" s="3"/>
      <c r="D327" s="3"/>
      <c r="E327" s="3"/>
      <c r="F327" s="3"/>
      <c r="G327" s="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7"/>
      <c r="C328" s="3"/>
      <c r="D328" s="3"/>
      <c r="E328" s="3"/>
      <c r="F328" s="3"/>
      <c r="G328" s="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7"/>
      <c r="C329" s="3"/>
      <c r="D329" s="3"/>
      <c r="E329" s="3"/>
      <c r="F329" s="3"/>
      <c r="G329" s="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7"/>
      <c r="C330" s="3"/>
      <c r="D330" s="3"/>
      <c r="E330" s="3"/>
      <c r="F330" s="3"/>
      <c r="G330" s="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7"/>
      <c r="C331" s="3"/>
      <c r="D331" s="3"/>
      <c r="E331" s="3"/>
      <c r="F331" s="3"/>
      <c r="G331" s="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7"/>
      <c r="C332" s="3"/>
      <c r="D332" s="3"/>
      <c r="E332" s="3"/>
      <c r="F332" s="3"/>
      <c r="G332" s="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7"/>
      <c r="C333" s="3"/>
      <c r="D333" s="3"/>
      <c r="E333" s="3"/>
      <c r="F333" s="3"/>
      <c r="G333" s="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7"/>
      <c r="C334" s="3"/>
      <c r="D334" s="3"/>
      <c r="E334" s="3"/>
      <c r="F334" s="3"/>
      <c r="G334" s="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7"/>
      <c r="C335" s="3"/>
      <c r="D335" s="3"/>
      <c r="E335" s="3"/>
      <c r="F335" s="3"/>
      <c r="G335" s="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7"/>
      <c r="C336" s="3"/>
      <c r="D336" s="3"/>
      <c r="E336" s="3"/>
      <c r="F336" s="3"/>
      <c r="G336" s="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7"/>
      <c r="C337" s="3"/>
      <c r="D337" s="3"/>
      <c r="E337" s="3"/>
      <c r="F337" s="3"/>
      <c r="G337" s="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7"/>
      <c r="C338" s="3"/>
      <c r="D338" s="3"/>
      <c r="E338" s="3"/>
      <c r="F338" s="3"/>
      <c r="G338" s="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7"/>
      <c r="C339" s="3"/>
      <c r="D339" s="3"/>
      <c r="E339" s="3"/>
      <c r="F339" s="3"/>
      <c r="G339" s="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7"/>
      <c r="C340" s="3"/>
      <c r="D340" s="3"/>
      <c r="E340" s="3"/>
      <c r="F340" s="3"/>
      <c r="G340" s="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7"/>
      <c r="C341" s="3"/>
      <c r="D341" s="3"/>
      <c r="E341" s="3"/>
      <c r="F341" s="3"/>
      <c r="G341" s="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7"/>
      <c r="C342" s="3"/>
      <c r="D342" s="3"/>
      <c r="E342" s="3"/>
      <c r="F342" s="3"/>
      <c r="G342" s="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7"/>
      <c r="C343" s="3"/>
      <c r="D343" s="3"/>
      <c r="E343" s="3"/>
      <c r="F343" s="3"/>
      <c r="G343" s="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7"/>
      <c r="C344" s="3"/>
      <c r="D344" s="3"/>
      <c r="E344" s="3"/>
      <c r="F344" s="3"/>
      <c r="G344" s="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7"/>
      <c r="C345" s="3"/>
      <c r="D345" s="3"/>
      <c r="E345" s="3"/>
      <c r="F345" s="3"/>
      <c r="G345" s="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7"/>
      <c r="C346" s="3"/>
      <c r="D346" s="3"/>
      <c r="E346" s="3"/>
      <c r="F346" s="3"/>
      <c r="G346" s="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7"/>
      <c r="C347" s="3"/>
      <c r="D347" s="3"/>
      <c r="E347" s="3"/>
      <c r="F347" s="3"/>
      <c r="G347" s="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7"/>
      <c r="C348" s="3"/>
      <c r="D348" s="3"/>
      <c r="E348" s="3"/>
      <c r="F348" s="3"/>
      <c r="G348" s="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7"/>
      <c r="C349" s="3"/>
      <c r="D349" s="3"/>
      <c r="E349" s="3"/>
      <c r="F349" s="3"/>
      <c r="G349" s="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7"/>
      <c r="C350" s="3"/>
      <c r="D350" s="3"/>
      <c r="E350" s="3"/>
      <c r="F350" s="3"/>
      <c r="G350" s="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7"/>
      <c r="C351" s="3"/>
      <c r="D351" s="3"/>
      <c r="E351" s="3"/>
      <c r="F351" s="3"/>
      <c r="G351" s="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7"/>
      <c r="C352" s="3"/>
      <c r="D352" s="3"/>
      <c r="E352" s="3"/>
      <c r="F352" s="3"/>
      <c r="G352" s="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7"/>
      <c r="C353" s="3"/>
      <c r="D353" s="3"/>
      <c r="E353" s="3"/>
      <c r="F353" s="3"/>
      <c r="G353" s="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7"/>
      <c r="C354" s="3"/>
      <c r="D354" s="3"/>
      <c r="E354" s="3"/>
      <c r="F354" s="3"/>
      <c r="G354" s="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7"/>
      <c r="C355" s="3"/>
      <c r="D355" s="3"/>
      <c r="E355" s="3"/>
      <c r="F355" s="3"/>
      <c r="G355" s="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7"/>
      <c r="C356" s="3"/>
      <c r="D356" s="3"/>
      <c r="E356" s="3"/>
      <c r="F356" s="3"/>
      <c r="G356" s="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7"/>
      <c r="C357" s="3"/>
      <c r="D357" s="3"/>
      <c r="E357" s="3"/>
      <c r="F357" s="3"/>
      <c r="G357" s="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7"/>
      <c r="C358" s="3"/>
      <c r="D358" s="3"/>
      <c r="E358" s="3"/>
      <c r="F358" s="3"/>
      <c r="G358" s="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7"/>
      <c r="C359" s="3"/>
      <c r="D359" s="3"/>
      <c r="E359" s="3"/>
      <c r="F359" s="3"/>
      <c r="G359" s="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7"/>
      <c r="C360" s="3"/>
      <c r="D360" s="3"/>
      <c r="E360" s="3"/>
      <c r="F360" s="3"/>
      <c r="G360" s="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7"/>
      <c r="C361" s="3"/>
      <c r="D361" s="3"/>
      <c r="E361" s="3"/>
      <c r="F361" s="3"/>
      <c r="G361" s="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7"/>
      <c r="C362" s="3"/>
      <c r="D362" s="3"/>
      <c r="E362" s="3"/>
      <c r="F362" s="3"/>
      <c r="G362" s="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7"/>
      <c r="C363" s="3"/>
      <c r="D363" s="3"/>
      <c r="E363" s="3"/>
      <c r="F363" s="3"/>
      <c r="G363" s="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7"/>
      <c r="C364" s="3"/>
      <c r="D364" s="3"/>
      <c r="E364" s="3"/>
      <c r="F364" s="3"/>
      <c r="G364" s="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7"/>
      <c r="C365" s="3"/>
      <c r="D365" s="3"/>
      <c r="E365" s="3"/>
      <c r="F365" s="3"/>
      <c r="G365" s="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7"/>
      <c r="C366" s="3"/>
      <c r="D366" s="3"/>
      <c r="E366" s="3"/>
      <c r="F366" s="3"/>
      <c r="G366" s="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7"/>
      <c r="C367" s="3"/>
      <c r="D367" s="3"/>
      <c r="E367" s="3"/>
      <c r="F367" s="3"/>
      <c r="G367" s="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7"/>
      <c r="C368" s="3"/>
      <c r="D368" s="3"/>
      <c r="E368" s="3"/>
      <c r="F368" s="3"/>
      <c r="G368" s="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7"/>
      <c r="C369" s="3"/>
      <c r="D369" s="3"/>
      <c r="E369" s="3"/>
      <c r="F369" s="3"/>
      <c r="G369" s="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7"/>
      <c r="C370" s="3"/>
      <c r="D370" s="3"/>
      <c r="E370" s="3"/>
      <c r="F370" s="3"/>
      <c r="G370" s="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7"/>
      <c r="C371" s="3"/>
      <c r="D371" s="3"/>
      <c r="E371" s="3"/>
      <c r="F371" s="3"/>
      <c r="G371" s="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7"/>
      <c r="C372" s="3"/>
      <c r="D372" s="3"/>
      <c r="E372" s="3"/>
      <c r="F372" s="3"/>
      <c r="G372" s="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7"/>
      <c r="C373" s="3"/>
      <c r="D373" s="3"/>
      <c r="E373" s="3"/>
      <c r="F373" s="3"/>
      <c r="G373" s="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7"/>
      <c r="C374" s="3"/>
      <c r="D374" s="3"/>
      <c r="E374" s="3"/>
      <c r="F374" s="3"/>
      <c r="G374" s="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7"/>
      <c r="C375" s="3"/>
      <c r="D375" s="3"/>
      <c r="E375" s="3"/>
      <c r="F375" s="3"/>
      <c r="G375" s="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7"/>
      <c r="C376" s="3"/>
      <c r="D376" s="3"/>
      <c r="E376" s="3"/>
      <c r="F376" s="3"/>
      <c r="G376" s="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7"/>
      <c r="C377" s="3"/>
      <c r="D377" s="3"/>
      <c r="E377" s="3"/>
      <c r="F377" s="3"/>
      <c r="G377" s="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7"/>
      <c r="C378" s="3"/>
      <c r="D378" s="3"/>
      <c r="E378" s="3"/>
      <c r="F378" s="3"/>
      <c r="G378" s="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7"/>
      <c r="C379" s="3"/>
      <c r="D379" s="3"/>
      <c r="E379" s="3"/>
      <c r="F379" s="3"/>
      <c r="G379" s="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7"/>
      <c r="C380" s="3"/>
      <c r="D380" s="3"/>
      <c r="E380" s="3"/>
      <c r="F380" s="3"/>
      <c r="G380" s="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7"/>
      <c r="C381" s="3"/>
      <c r="D381" s="3"/>
      <c r="E381" s="3"/>
      <c r="F381" s="3"/>
      <c r="G381" s="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7"/>
      <c r="C382" s="3"/>
      <c r="D382" s="3"/>
      <c r="E382" s="3"/>
      <c r="F382" s="3"/>
      <c r="G382" s="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7"/>
      <c r="C383" s="3"/>
      <c r="D383" s="3"/>
      <c r="E383" s="3"/>
      <c r="F383" s="3"/>
      <c r="G383" s="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7"/>
      <c r="C384" s="3"/>
      <c r="D384" s="3"/>
      <c r="E384" s="3"/>
      <c r="F384" s="3"/>
      <c r="G384" s="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7"/>
      <c r="C385" s="3"/>
      <c r="D385" s="3"/>
      <c r="E385" s="3"/>
      <c r="F385" s="3"/>
      <c r="G385" s="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7"/>
      <c r="C386" s="3"/>
      <c r="D386" s="3"/>
      <c r="E386" s="3"/>
      <c r="F386" s="3"/>
      <c r="G386" s="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7"/>
      <c r="C387" s="3"/>
      <c r="D387" s="3"/>
      <c r="E387" s="3"/>
      <c r="F387" s="3"/>
      <c r="G387" s="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7"/>
      <c r="C388" s="3"/>
      <c r="D388" s="3"/>
      <c r="E388" s="3"/>
      <c r="F388" s="3"/>
      <c r="G388" s="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7"/>
      <c r="C389" s="3"/>
      <c r="D389" s="3"/>
      <c r="E389" s="3"/>
      <c r="F389" s="3"/>
      <c r="G389" s="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7"/>
      <c r="C390" s="3"/>
      <c r="D390" s="3"/>
      <c r="E390" s="3"/>
      <c r="F390" s="3"/>
      <c r="G390" s="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7"/>
      <c r="C391" s="3"/>
      <c r="D391" s="3"/>
      <c r="E391" s="3"/>
      <c r="F391" s="3"/>
      <c r="G391" s="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7"/>
      <c r="C392" s="3"/>
      <c r="D392" s="3"/>
      <c r="E392" s="3"/>
      <c r="F392" s="3"/>
      <c r="G392" s="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7"/>
      <c r="C393" s="3"/>
      <c r="D393" s="3"/>
      <c r="E393" s="3"/>
      <c r="F393" s="3"/>
      <c r="G393" s="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7"/>
      <c r="C394" s="3"/>
      <c r="D394" s="3"/>
      <c r="E394" s="3"/>
      <c r="F394" s="3"/>
      <c r="G394" s="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7"/>
      <c r="C395" s="3"/>
      <c r="D395" s="3"/>
      <c r="E395" s="3"/>
      <c r="F395" s="3"/>
      <c r="G395" s="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7"/>
      <c r="C396" s="3"/>
      <c r="D396" s="3"/>
      <c r="E396" s="3"/>
      <c r="F396" s="3"/>
      <c r="G396" s="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7"/>
      <c r="C397" s="3"/>
      <c r="D397" s="3"/>
      <c r="E397" s="3"/>
      <c r="F397" s="3"/>
      <c r="G397" s="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7"/>
      <c r="C398" s="3"/>
      <c r="D398" s="3"/>
      <c r="E398" s="3"/>
      <c r="F398" s="3"/>
      <c r="G398" s="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7"/>
      <c r="C399" s="3"/>
      <c r="D399" s="3"/>
      <c r="E399" s="3"/>
      <c r="F399" s="3"/>
      <c r="G399" s="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7"/>
      <c r="C400" s="3"/>
      <c r="D400" s="3"/>
      <c r="E400" s="3"/>
      <c r="F400" s="3"/>
      <c r="G400" s="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7"/>
      <c r="C401" s="3"/>
      <c r="D401" s="3"/>
      <c r="E401" s="3"/>
      <c r="F401" s="3"/>
      <c r="G401" s="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7"/>
      <c r="C402" s="3"/>
      <c r="D402" s="3"/>
      <c r="E402" s="3"/>
      <c r="F402" s="3"/>
      <c r="G402" s="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7"/>
      <c r="C403" s="3"/>
      <c r="D403" s="3"/>
      <c r="E403" s="3"/>
      <c r="F403" s="3"/>
      <c r="G403" s="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7"/>
      <c r="C404" s="3"/>
      <c r="D404" s="3"/>
      <c r="E404" s="3"/>
      <c r="F404" s="3"/>
      <c r="G404" s="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7"/>
      <c r="C405" s="3"/>
      <c r="D405" s="3"/>
      <c r="E405" s="3"/>
      <c r="F405" s="3"/>
      <c r="G405" s="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7"/>
      <c r="C406" s="3"/>
      <c r="D406" s="3"/>
      <c r="E406" s="3"/>
      <c r="F406" s="3"/>
      <c r="G406" s="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7"/>
      <c r="C407" s="3"/>
      <c r="D407" s="3"/>
      <c r="E407" s="3"/>
      <c r="F407" s="3"/>
      <c r="G407" s="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7"/>
      <c r="C408" s="3"/>
      <c r="D408" s="3"/>
      <c r="E408" s="3"/>
      <c r="F408" s="3"/>
      <c r="G408" s="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7"/>
      <c r="C409" s="3"/>
      <c r="D409" s="3"/>
      <c r="E409" s="3"/>
      <c r="F409" s="3"/>
      <c r="G409" s="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7"/>
      <c r="C410" s="3"/>
      <c r="D410" s="3"/>
      <c r="E410" s="3"/>
      <c r="F410" s="3"/>
      <c r="G410" s="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7"/>
      <c r="C411" s="3"/>
      <c r="D411" s="3"/>
      <c r="E411" s="3"/>
      <c r="F411" s="3"/>
      <c r="G411" s="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7"/>
      <c r="C412" s="3"/>
      <c r="D412" s="3"/>
      <c r="E412" s="3"/>
      <c r="F412" s="3"/>
      <c r="G412" s="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7"/>
      <c r="C413" s="3"/>
      <c r="D413" s="3"/>
      <c r="E413" s="3"/>
      <c r="F413" s="3"/>
      <c r="G413" s="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7"/>
      <c r="C414" s="3"/>
      <c r="D414" s="3"/>
      <c r="E414" s="3"/>
      <c r="F414" s="3"/>
      <c r="G414" s="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7"/>
      <c r="C415" s="3"/>
      <c r="D415" s="3"/>
      <c r="E415" s="3"/>
      <c r="F415" s="3"/>
      <c r="G415" s="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7"/>
      <c r="C416" s="3"/>
      <c r="D416" s="3"/>
      <c r="E416" s="3"/>
      <c r="F416" s="3"/>
      <c r="G416" s="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7"/>
      <c r="C417" s="3"/>
      <c r="D417" s="3"/>
      <c r="E417" s="3"/>
      <c r="F417" s="3"/>
      <c r="G417" s="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7"/>
      <c r="C418" s="3"/>
      <c r="D418" s="3"/>
      <c r="E418" s="3"/>
      <c r="F418" s="3"/>
      <c r="G418" s="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7"/>
      <c r="C419" s="3"/>
      <c r="D419" s="3"/>
      <c r="E419" s="3"/>
      <c r="F419" s="3"/>
      <c r="G419" s="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7"/>
      <c r="C420" s="3"/>
      <c r="D420" s="3"/>
      <c r="E420" s="3"/>
      <c r="F420" s="3"/>
      <c r="G420" s="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7"/>
      <c r="C421" s="3"/>
      <c r="D421" s="3"/>
      <c r="E421" s="3"/>
      <c r="F421" s="3"/>
      <c r="G421" s="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7"/>
      <c r="C422" s="3"/>
      <c r="D422" s="3"/>
      <c r="E422" s="3"/>
      <c r="F422" s="3"/>
      <c r="G422" s="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7"/>
      <c r="C423" s="3"/>
      <c r="D423" s="3"/>
      <c r="E423" s="3"/>
      <c r="F423" s="3"/>
      <c r="G423" s="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7"/>
      <c r="C424" s="3"/>
      <c r="D424" s="3"/>
      <c r="E424" s="3"/>
      <c r="F424" s="3"/>
      <c r="G424" s="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7"/>
      <c r="C425" s="3"/>
      <c r="D425" s="3"/>
      <c r="E425" s="3"/>
      <c r="F425" s="3"/>
      <c r="G425" s="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7"/>
      <c r="C426" s="3"/>
      <c r="D426" s="3"/>
      <c r="E426" s="3"/>
      <c r="F426" s="3"/>
      <c r="G426" s="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7"/>
      <c r="C427" s="3"/>
      <c r="D427" s="3"/>
      <c r="E427" s="3"/>
      <c r="F427" s="3"/>
      <c r="G427" s="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7"/>
      <c r="C428" s="3"/>
      <c r="D428" s="3"/>
      <c r="E428" s="3"/>
      <c r="F428" s="3"/>
      <c r="G428" s="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7"/>
      <c r="C429" s="3"/>
      <c r="D429" s="3"/>
      <c r="E429" s="3"/>
      <c r="F429" s="3"/>
      <c r="G429" s="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7"/>
      <c r="C430" s="3"/>
      <c r="D430" s="3"/>
      <c r="E430" s="3"/>
      <c r="F430" s="3"/>
      <c r="G430" s="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7"/>
      <c r="C431" s="3"/>
      <c r="D431" s="3"/>
      <c r="E431" s="3"/>
      <c r="F431" s="3"/>
      <c r="G431" s="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7"/>
      <c r="C432" s="3"/>
      <c r="D432" s="3"/>
      <c r="E432" s="3"/>
      <c r="F432" s="3"/>
      <c r="G432" s="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7"/>
      <c r="C433" s="3"/>
      <c r="D433" s="3"/>
      <c r="E433" s="3"/>
      <c r="F433" s="3"/>
      <c r="G433" s="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7"/>
      <c r="C434" s="3"/>
      <c r="D434" s="3"/>
      <c r="E434" s="3"/>
      <c r="F434" s="3"/>
      <c r="G434" s="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7"/>
      <c r="C435" s="3"/>
      <c r="D435" s="3"/>
      <c r="E435" s="3"/>
      <c r="F435" s="3"/>
      <c r="G435" s="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7"/>
      <c r="C436" s="3"/>
      <c r="D436" s="3"/>
      <c r="E436" s="3"/>
      <c r="F436" s="3"/>
      <c r="G436" s="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7"/>
      <c r="C437" s="3"/>
      <c r="D437" s="3"/>
      <c r="E437" s="3"/>
      <c r="F437" s="3"/>
      <c r="G437" s="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7"/>
      <c r="C438" s="3"/>
      <c r="D438" s="3"/>
      <c r="E438" s="3"/>
      <c r="F438" s="3"/>
      <c r="G438" s="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7"/>
      <c r="C439" s="3"/>
      <c r="D439" s="3"/>
      <c r="E439" s="3"/>
      <c r="F439" s="3"/>
      <c r="G439" s="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7"/>
      <c r="C440" s="3"/>
      <c r="D440" s="3"/>
      <c r="E440" s="3"/>
      <c r="F440" s="3"/>
      <c r="G440" s="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7"/>
      <c r="C441" s="3"/>
      <c r="D441" s="3"/>
      <c r="E441" s="3"/>
      <c r="F441" s="3"/>
      <c r="G441" s="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7"/>
      <c r="C442" s="3"/>
      <c r="D442" s="3"/>
      <c r="E442" s="3"/>
      <c r="F442" s="3"/>
      <c r="G442" s="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7"/>
      <c r="C443" s="3"/>
      <c r="D443" s="3"/>
      <c r="E443" s="3"/>
      <c r="F443" s="3"/>
      <c r="G443" s="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7"/>
      <c r="C444" s="3"/>
      <c r="D444" s="3"/>
      <c r="E444" s="3"/>
      <c r="F444" s="3"/>
      <c r="G444" s="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7"/>
      <c r="C445" s="3"/>
      <c r="D445" s="3"/>
      <c r="E445" s="3"/>
      <c r="F445" s="3"/>
      <c r="G445" s="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7"/>
      <c r="C446" s="3"/>
      <c r="D446" s="3"/>
      <c r="E446" s="3"/>
      <c r="F446" s="3"/>
      <c r="G446" s="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7"/>
      <c r="C447" s="3"/>
      <c r="D447" s="3"/>
      <c r="E447" s="3"/>
      <c r="F447" s="3"/>
      <c r="G447" s="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7"/>
      <c r="C448" s="3"/>
      <c r="D448" s="3"/>
      <c r="E448" s="3"/>
      <c r="F448" s="3"/>
      <c r="G448" s="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7"/>
      <c r="C449" s="3"/>
      <c r="D449" s="3"/>
      <c r="E449" s="3"/>
      <c r="F449" s="3"/>
      <c r="G449" s="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7"/>
      <c r="C450" s="3"/>
      <c r="D450" s="3"/>
      <c r="E450" s="3"/>
      <c r="F450" s="3"/>
      <c r="G450" s="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7"/>
      <c r="C451" s="3"/>
      <c r="D451" s="3"/>
      <c r="E451" s="3"/>
      <c r="F451" s="3"/>
      <c r="G451" s="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7"/>
      <c r="C452" s="3"/>
      <c r="D452" s="3"/>
      <c r="E452" s="3"/>
      <c r="F452" s="3"/>
      <c r="G452" s="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7"/>
      <c r="C453" s="3"/>
      <c r="D453" s="3"/>
      <c r="E453" s="3"/>
      <c r="F453" s="3"/>
      <c r="G453" s="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7"/>
      <c r="C454" s="3"/>
      <c r="D454" s="3"/>
      <c r="E454" s="3"/>
      <c r="F454" s="3"/>
      <c r="G454" s="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7"/>
      <c r="C455" s="3"/>
      <c r="D455" s="3"/>
      <c r="E455" s="3"/>
      <c r="F455" s="3"/>
      <c r="G455" s="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7"/>
      <c r="C456" s="3"/>
      <c r="D456" s="3"/>
      <c r="E456" s="3"/>
      <c r="F456" s="3"/>
      <c r="G456" s="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7"/>
      <c r="C457" s="3"/>
      <c r="D457" s="3"/>
      <c r="E457" s="3"/>
      <c r="F457" s="3"/>
      <c r="G457" s="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7"/>
      <c r="C458" s="3"/>
      <c r="D458" s="3"/>
      <c r="E458" s="3"/>
      <c r="F458" s="3"/>
      <c r="G458" s="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7"/>
      <c r="C459" s="3"/>
      <c r="D459" s="3"/>
      <c r="E459" s="3"/>
      <c r="F459" s="3"/>
      <c r="G459" s="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7"/>
      <c r="C460" s="3"/>
      <c r="D460" s="3"/>
      <c r="E460" s="3"/>
      <c r="F460" s="3"/>
      <c r="G460" s="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7"/>
      <c r="C461" s="3"/>
      <c r="D461" s="3"/>
      <c r="E461" s="3"/>
      <c r="F461" s="3"/>
      <c r="G461" s="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7"/>
      <c r="C462" s="3"/>
      <c r="D462" s="3"/>
      <c r="E462" s="3"/>
      <c r="F462" s="3"/>
      <c r="G462" s="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7"/>
      <c r="C463" s="3"/>
      <c r="D463" s="3"/>
      <c r="E463" s="3"/>
      <c r="F463" s="3"/>
      <c r="G463" s="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7"/>
      <c r="C464" s="3"/>
      <c r="D464" s="3"/>
      <c r="E464" s="3"/>
      <c r="F464" s="3"/>
      <c r="G464" s="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7"/>
      <c r="C465" s="3"/>
      <c r="D465" s="3"/>
      <c r="E465" s="3"/>
      <c r="F465" s="3"/>
      <c r="G465" s="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7"/>
      <c r="C466" s="3"/>
      <c r="D466" s="3"/>
      <c r="E466" s="3"/>
      <c r="F466" s="3"/>
      <c r="G466" s="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7"/>
      <c r="C467" s="3"/>
      <c r="D467" s="3"/>
      <c r="E467" s="3"/>
      <c r="F467" s="3"/>
      <c r="G467" s="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7"/>
      <c r="C468" s="3"/>
      <c r="D468" s="3"/>
      <c r="E468" s="3"/>
      <c r="F468" s="3"/>
      <c r="G468" s="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7"/>
      <c r="C469" s="3"/>
      <c r="D469" s="3"/>
      <c r="E469" s="3"/>
      <c r="F469" s="3"/>
      <c r="G469" s="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7"/>
      <c r="C470" s="3"/>
      <c r="D470" s="3"/>
      <c r="E470" s="3"/>
      <c r="F470" s="3"/>
      <c r="G470" s="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7"/>
      <c r="C471" s="3"/>
      <c r="D471" s="3"/>
      <c r="E471" s="3"/>
      <c r="F471" s="3"/>
      <c r="G471" s="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7"/>
      <c r="C472" s="3"/>
      <c r="D472" s="3"/>
      <c r="E472" s="3"/>
      <c r="F472" s="3"/>
      <c r="G472" s="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7"/>
      <c r="C473" s="3"/>
      <c r="D473" s="3"/>
      <c r="E473" s="3"/>
      <c r="F473" s="3"/>
      <c r="G473" s="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7"/>
      <c r="C474" s="3"/>
      <c r="D474" s="3"/>
      <c r="E474" s="3"/>
      <c r="F474" s="3"/>
      <c r="G474" s="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7"/>
      <c r="C475" s="3"/>
      <c r="D475" s="3"/>
      <c r="E475" s="3"/>
      <c r="F475" s="3"/>
      <c r="G475" s="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7"/>
      <c r="C476" s="3"/>
      <c r="D476" s="3"/>
      <c r="E476" s="3"/>
      <c r="F476" s="3"/>
      <c r="G476" s="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7"/>
      <c r="C477" s="3"/>
      <c r="D477" s="3"/>
      <c r="E477" s="3"/>
      <c r="F477" s="3"/>
      <c r="G477" s="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7"/>
      <c r="C478" s="3"/>
      <c r="D478" s="3"/>
      <c r="E478" s="3"/>
      <c r="F478" s="3"/>
      <c r="G478" s="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7"/>
      <c r="C479" s="3"/>
      <c r="D479" s="3"/>
      <c r="E479" s="3"/>
      <c r="F479" s="3"/>
      <c r="G479" s="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7"/>
      <c r="C480" s="3"/>
      <c r="D480" s="3"/>
      <c r="E480" s="3"/>
      <c r="F480" s="3"/>
      <c r="G480" s="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7"/>
      <c r="C481" s="3"/>
      <c r="D481" s="3"/>
      <c r="E481" s="3"/>
      <c r="F481" s="3"/>
      <c r="G481" s="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7"/>
      <c r="C482" s="3"/>
      <c r="D482" s="3"/>
      <c r="E482" s="3"/>
      <c r="F482" s="3"/>
      <c r="G482" s="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7"/>
      <c r="C483" s="3"/>
      <c r="D483" s="3"/>
      <c r="E483" s="3"/>
      <c r="F483" s="3"/>
      <c r="G483" s="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7"/>
      <c r="C484" s="3"/>
      <c r="D484" s="3"/>
      <c r="E484" s="3"/>
      <c r="F484" s="3"/>
      <c r="G484" s="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7"/>
      <c r="C485" s="3"/>
      <c r="D485" s="3"/>
      <c r="E485" s="3"/>
      <c r="F485" s="3"/>
      <c r="G485" s="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7"/>
      <c r="C486" s="3"/>
      <c r="D486" s="3"/>
      <c r="E486" s="3"/>
      <c r="F486" s="3"/>
      <c r="G486" s="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7"/>
      <c r="C487" s="3"/>
      <c r="D487" s="3"/>
      <c r="E487" s="3"/>
      <c r="F487" s="3"/>
      <c r="G487" s="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7"/>
      <c r="C488" s="3"/>
      <c r="D488" s="3"/>
      <c r="E488" s="3"/>
      <c r="F488" s="3"/>
      <c r="G488" s="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7"/>
      <c r="C489" s="3"/>
      <c r="D489" s="3"/>
      <c r="E489" s="3"/>
      <c r="F489" s="3"/>
      <c r="G489" s="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7"/>
      <c r="C490" s="3"/>
      <c r="D490" s="3"/>
      <c r="E490" s="3"/>
      <c r="F490" s="3"/>
      <c r="G490" s="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7"/>
      <c r="C491" s="3"/>
      <c r="D491" s="3"/>
      <c r="E491" s="3"/>
      <c r="F491" s="3"/>
      <c r="G491" s="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7"/>
      <c r="C492" s="3"/>
      <c r="D492" s="3"/>
      <c r="E492" s="3"/>
      <c r="F492" s="3"/>
      <c r="G492" s="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7"/>
      <c r="C493" s="3"/>
      <c r="D493" s="3"/>
      <c r="E493" s="3"/>
      <c r="F493" s="3"/>
      <c r="G493" s="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7"/>
      <c r="C494" s="3"/>
      <c r="D494" s="3"/>
      <c r="E494" s="3"/>
      <c r="F494" s="3"/>
      <c r="G494" s="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7"/>
      <c r="C495" s="3"/>
      <c r="D495" s="3"/>
      <c r="E495" s="3"/>
      <c r="F495" s="3"/>
      <c r="G495" s="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7"/>
      <c r="C496" s="3"/>
      <c r="D496" s="3"/>
      <c r="E496" s="3"/>
      <c r="F496" s="3"/>
      <c r="G496" s="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7"/>
      <c r="C497" s="3"/>
      <c r="D497" s="3"/>
      <c r="E497" s="3"/>
      <c r="F497" s="3"/>
      <c r="G497" s="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7"/>
      <c r="C498" s="3"/>
      <c r="D498" s="3"/>
      <c r="E498" s="3"/>
      <c r="F498" s="3"/>
      <c r="G498" s="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7"/>
      <c r="C499" s="3"/>
      <c r="D499" s="3"/>
      <c r="E499" s="3"/>
      <c r="F499" s="3"/>
      <c r="G499" s="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7"/>
      <c r="C500" s="3"/>
      <c r="D500" s="3"/>
      <c r="E500" s="3"/>
      <c r="F500" s="3"/>
      <c r="G500" s="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7"/>
      <c r="C501" s="3"/>
      <c r="D501" s="3"/>
      <c r="E501" s="3"/>
      <c r="F501" s="3"/>
      <c r="G501" s="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7"/>
      <c r="C502" s="3"/>
      <c r="D502" s="3"/>
      <c r="E502" s="3"/>
      <c r="F502" s="3"/>
      <c r="G502" s="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7"/>
      <c r="C503" s="3"/>
      <c r="D503" s="3"/>
      <c r="E503" s="3"/>
      <c r="F503" s="3"/>
      <c r="G503" s="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7"/>
      <c r="C504" s="3"/>
      <c r="D504" s="3"/>
      <c r="E504" s="3"/>
      <c r="F504" s="3"/>
      <c r="G504" s="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7"/>
      <c r="C505" s="3"/>
      <c r="D505" s="3"/>
      <c r="E505" s="3"/>
      <c r="F505" s="3"/>
      <c r="G505" s="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7"/>
      <c r="C506" s="3"/>
      <c r="D506" s="3"/>
      <c r="E506" s="3"/>
      <c r="F506" s="3"/>
      <c r="G506" s="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7"/>
      <c r="C507" s="3"/>
      <c r="D507" s="3"/>
      <c r="E507" s="3"/>
      <c r="F507" s="3"/>
      <c r="G507" s="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7"/>
      <c r="C508" s="3"/>
      <c r="D508" s="3"/>
      <c r="E508" s="3"/>
      <c r="F508" s="3"/>
      <c r="G508" s="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7"/>
      <c r="C509" s="3"/>
      <c r="D509" s="3"/>
      <c r="E509" s="3"/>
      <c r="F509" s="3"/>
      <c r="G509" s="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7"/>
      <c r="C510" s="3"/>
      <c r="D510" s="3"/>
      <c r="E510" s="3"/>
      <c r="F510" s="3"/>
      <c r="G510" s="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7"/>
      <c r="C511" s="3"/>
      <c r="D511" s="3"/>
      <c r="E511" s="3"/>
      <c r="F511" s="3"/>
      <c r="G511" s="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7"/>
      <c r="C512" s="3"/>
      <c r="D512" s="3"/>
      <c r="E512" s="3"/>
      <c r="F512" s="3"/>
      <c r="G512" s="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7"/>
      <c r="C513" s="3"/>
      <c r="D513" s="3"/>
      <c r="E513" s="3"/>
      <c r="F513" s="3"/>
      <c r="G513" s="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7"/>
      <c r="C514" s="3"/>
      <c r="D514" s="3"/>
      <c r="E514" s="3"/>
      <c r="F514" s="3"/>
      <c r="G514" s="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7"/>
      <c r="C515" s="3"/>
      <c r="D515" s="3"/>
      <c r="E515" s="3"/>
      <c r="F515" s="3"/>
      <c r="G515" s="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7"/>
      <c r="C516" s="3"/>
      <c r="D516" s="3"/>
      <c r="E516" s="3"/>
      <c r="F516" s="3"/>
      <c r="G516" s="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7"/>
      <c r="C517" s="3"/>
      <c r="D517" s="3"/>
      <c r="E517" s="3"/>
      <c r="F517" s="3"/>
      <c r="G517" s="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7"/>
      <c r="C518" s="3"/>
      <c r="D518" s="3"/>
      <c r="E518" s="3"/>
      <c r="F518" s="3"/>
      <c r="G518" s="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7"/>
      <c r="C519" s="3"/>
      <c r="D519" s="3"/>
      <c r="E519" s="3"/>
      <c r="F519" s="3"/>
      <c r="G519" s="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7"/>
      <c r="C520" s="3"/>
      <c r="D520" s="3"/>
      <c r="E520" s="3"/>
      <c r="F520" s="3"/>
      <c r="G520" s="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7"/>
      <c r="C521" s="3"/>
      <c r="D521" s="3"/>
      <c r="E521" s="3"/>
      <c r="F521" s="3"/>
      <c r="G521" s="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7"/>
      <c r="C522" s="3"/>
      <c r="D522" s="3"/>
      <c r="E522" s="3"/>
      <c r="F522" s="3"/>
      <c r="G522" s="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7"/>
      <c r="C523" s="3"/>
      <c r="D523" s="3"/>
      <c r="E523" s="3"/>
      <c r="F523" s="3"/>
      <c r="G523" s="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7"/>
      <c r="C524" s="3"/>
      <c r="D524" s="3"/>
      <c r="E524" s="3"/>
      <c r="F524" s="3"/>
      <c r="G524" s="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7"/>
      <c r="C525" s="3"/>
      <c r="D525" s="3"/>
      <c r="E525" s="3"/>
      <c r="F525" s="3"/>
      <c r="G525" s="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7"/>
      <c r="C526" s="3"/>
      <c r="D526" s="3"/>
      <c r="E526" s="3"/>
      <c r="F526" s="3"/>
      <c r="G526" s="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7"/>
      <c r="C527" s="3"/>
      <c r="D527" s="3"/>
      <c r="E527" s="3"/>
      <c r="F527" s="3"/>
      <c r="G527" s="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7"/>
      <c r="C528" s="3"/>
      <c r="D528" s="3"/>
      <c r="E528" s="3"/>
      <c r="F528" s="3"/>
      <c r="G528" s="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7"/>
      <c r="C529" s="3"/>
      <c r="D529" s="3"/>
      <c r="E529" s="3"/>
      <c r="F529" s="3"/>
      <c r="G529" s="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7"/>
      <c r="C530" s="3"/>
      <c r="D530" s="3"/>
      <c r="E530" s="3"/>
      <c r="F530" s="3"/>
      <c r="G530" s="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7"/>
      <c r="C531" s="3"/>
      <c r="D531" s="3"/>
      <c r="E531" s="3"/>
      <c r="F531" s="3"/>
      <c r="G531" s="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7"/>
      <c r="C532" s="3"/>
      <c r="D532" s="3"/>
      <c r="E532" s="3"/>
      <c r="F532" s="3"/>
      <c r="G532" s="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7"/>
      <c r="C533" s="3"/>
      <c r="D533" s="3"/>
      <c r="E533" s="3"/>
      <c r="F533" s="3"/>
      <c r="G533" s="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7"/>
      <c r="C534" s="3"/>
      <c r="D534" s="3"/>
      <c r="E534" s="3"/>
      <c r="F534" s="3"/>
      <c r="G534" s="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7"/>
      <c r="C535" s="3"/>
      <c r="D535" s="3"/>
      <c r="E535" s="3"/>
      <c r="F535" s="3"/>
      <c r="G535" s="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7"/>
      <c r="C536" s="3"/>
      <c r="D536" s="3"/>
      <c r="E536" s="3"/>
      <c r="F536" s="3"/>
      <c r="G536" s="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7"/>
      <c r="C537" s="3"/>
      <c r="D537" s="3"/>
      <c r="E537" s="3"/>
      <c r="F537" s="3"/>
      <c r="G537" s="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7"/>
      <c r="C538" s="3"/>
      <c r="D538" s="3"/>
      <c r="E538" s="3"/>
      <c r="F538" s="3"/>
      <c r="G538" s="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7"/>
      <c r="C539" s="3"/>
      <c r="D539" s="3"/>
      <c r="E539" s="3"/>
      <c r="F539" s="3"/>
      <c r="G539" s="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7"/>
      <c r="C540" s="3"/>
      <c r="D540" s="3"/>
      <c r="E540" s="3"/>
      <c r="F540" s="3"/>
      <c r="G540" s="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7"/>
      <c r="C541" s="3"/>
      <c r="D541" s="3"/>
      <c r="E541" s="3"/>
      <c r="F541" s="3"/>
      <c r="G541" s="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7"/>
      <c r="C542" s="3"/>
      <c r="D542" s="3"/>
      <c r="E542" s="3"/>
      <c r="F542" s="3"/>
      <c r="G542" s="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7"/>
      <c r="C543" s="3"/>
      <c r="D543" s="3"/>
      <c r="E543" s="3"/>
      <c r="F543" s="3"/>
      <c r="G543" s="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7"/>
      <c r="C544" s="3"/>
      <c r="D544" s="3"/>
      <c r="E544" s="3"/>
      <c r="F544" s="3"/>
      <c r="G544" s="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7"/>
      <c r="C545" s="3"/>
      <c r="D545" s="3"/>
      <c r="E545" s="3"/>
      <c r="F545" s="3"/>
      <c r="G545" s="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7"/>
      <c r="C546" s="3"/>
      <c r="D546" s="3"/>
      <c r="E546" s="3"/>
      <c r="F546" s="3"/>
      <c r="G546" s="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7"/>
      <c r="C547" s="3"/>
      <c r="D547" s="3"/>
      <c r="E547" s="3"/>
      <c r="F547" s="3"/>
      <c r="G547" s="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7"/>
      <c r="C548" s="3"/>
      <c r="D548" s="3"/>
      <c r="E548" s="3"/>
      <c r="F548" s="3"/>
      <c r="G548" s="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7"/>
      <c r="C549" s="3"/>
      <c r="D549" s="3"/>
      <c r="E549" s="3"/>
      <c r="F549" s="3"/>
      <c r="G549" s="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7"/>
      <c r="C550" s="3"/>
      <c r="D550" s="3"/>
      <c r="E550" s="3"/>
      <c r="F550" s="3"/>
      <c r="G550" s="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7"/>
      <c r="C551" s="3"/>
      <c r="D551" s="3"/>
      <c r="E551" s="3"/>
      <c r="F551" s="3"/>
      <c r="G551" s="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7"/>
      <c r="C552" s="3"/>
      <c r="D552" s="3"/>
      <c r="E552" s="3"/>
      <c r="F552" s="3"/>
      <c r="G552" s="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7"/>
      <c r="C553" s="3"/>
      <c r="D553" s="3"/>
      <c r="E553" s="3"/>
      <c r="F553" s="3"/>
      <c r="G553" s="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7"/>
      <c r="C554" s="3"/>
      <c r="D554" s="3"/>
      <c r="E554" s="3"/>
      <c r="F554" s="3"/>
      <c r="G554" s="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7"/>
      <c r="C555" s="3"/>
      <c r="D555" s="3"/>
      <c r="E555" s="3"/>
      <c r="F555" s="3"/>
      <c r="G555" s="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7"/>
      <c r="C556" s="3"/>
      <c r="D556" s="3"/>
      <c r="E556" s="3"/>
      <c r="F556" s="3"/>
      <c r="G556" s="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7"/>
      <c r="C557" s="3"/>
      <c r="D557" s="3"/>
      <c r="E557" s="3"/>
      <c r="F557" s="3"/>
      <c r="G557" s="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7"/>
      <c r="C558" s="3"/>
      <c r="D558" s="3"/>
      <c r="E558" s="3"/>
      <c r="F558" s="3"/>
      <c r="G558" s="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7"/>
      <c r="C559" s="3"/>
      <c r="D559" s="3"/>
      <c r="E559" s="3"/>
      <c r="F559" s="3"/>
      <c r="G559" s="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7"/>
      <c r="C560" s="3"/>
      <c r="D560" s="3"/>
      <c r="E560" s="3"/>
      <c r="F560" s="3"/>
      <c r="G560" s="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7"/>
      <c r="C561" s="3"/>
      <c r="D561" s="3"/>
      <c r="E561" s="3"/>
      <c r="F561" s="3"/>
      <c r="G561" s="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7"/>
      <c r="C562" s="3"/>
      <c r="D562" s="3"/>
      <c r="E562" s="3"/>
      <c r="F562" s="3"/>
      <c r="G562" s="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7"/>
      <c r="C563" s="3"/>
      <c r="D563" s="3"/>
      <c r="E563" s="3"/>
      <c r="F563" s="3"/>
      <c r="G563" s="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7"/>
      <c r="C564" s="3"/>
      <c r="D564" s="3"/>
      <c r="E564" s="3"/>
      <c r="F564" s="3"/>
      <c r="G564" s="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7"/>
      <c r="C565" s="3"/>
      <c r="D565" s="3"/>
      <c r="E565" s="3"/>
      <c r="F565" s="3"/>
      <c r="G565" s="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7"/>
      <c r="C566" s="3"/>
      <c r="D566" s="3"/>
      <c r="E566" s="3"/>
      <c r="F566" s="3"/>
      <c r="G566" s="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7"/>
      <c r="C567" s="3"/>
      <c r="D567" s="3"/>
      <c r="E567" s="3"/>
      <c r="F567" s="3"/>
      <c r="G567" s="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7"/>
      <c r="C568" s="3"/>
      <c r="D568" s="3"/>
      <c r="E568" s="3"/>
      <c r="F568" s="3"/>
      <c r="G568" s="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7"/>
      <c r="C569" s="3"/>
      <c r="D569" s="3"/>
      <c r="E569" s="3"/>
      <c r="F569" s="3"/>
      <c r="G569" s="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7"/>
      <c r="C570" s="3"/>
      <c r="D570" s="3"/>
      <c r="E570" s="3"/>
      <c r="F570" s="3"/>
      <c r="G570" s="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7"/>
      <c r="C571" s="3"/>
      <c r="D571" s="3"/>
      <c r="E571" s="3"/>
      <c r="F571" s="3"/>
      <c r="G571" s="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7"/>
      <c r="C572" s="3"/>
      <c r="D572" s="3"/>
      <c r="E572" s="3"/>
      <c r="F572" s="3"/>
      <c r="G572" s="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7"/>
      <c r="C573" s="3"/>
      <c r="D573" s="3"/>
      <c r="E573" s="3"/>
      <c r="F573" s="3"/>
      <c r="G573" s="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7"/>
      <c r="C574" s="3"/>
      <c r="D574" s="3"/>
      <c r="E574" s="3"/>
      <c r="F574" s="3"/>
      <c r="G574" s="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7"/>
      <c r="C575" s="3"/>
      <c r="D575" s="3"/>
      <c r="E575" s="3"/>
      <c r="F575" s="3"/>
      <c r="G575" s="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7"/>
      <c r="C576" s="3"/>
      <c r="D576" s="3"/>
      <c r="E576" s="3"/>
      <c r="F576" s="3"/>
      <c r="G576" s="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7"/>
      <c r="C577" s="3"/>
      <c r="D577" s="3"/>
      <c r="E577" s="3"/>
      <c r="F577" s="3"/>
      <c r="G577" s="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7"/>
      <c r="C578" s="3"/>
      <c r="D578" s="3"/>
      <c r="E578" s="3"/>
      <c r="F578" s="3"/>
      <c r="G578" s="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7"/>
      <c r="C579" s="3"/>
      <c r="D579" s="3"/>
      <c r="E579" s="3"/>
      <c r="F579" s="3"/>
      <c r="G579" s="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7"/>
      <c r="C580" s="3"/>
      <c r="D580" s="3"/>
      <c r="E580" s="3"/>
      <c r="F580" s="3"/>
      <c r="G580" s="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7"/>
      <c r="C581" s="3"/>
      <c r="D581" s="3"/>
      <c r="E581" s="3"/>
      <c r="F581" s="3"/>
      <c r="G581" s="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7"/>
      <c r="C582" s="3"/>
      <c r="D582" s="3"/>
      <c r="E582" s="3"/>
      <c r="F582" s="3"/>
      <c r="G582" s="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7"/>
      <c r="C583" s="3"/>
      <c r="D583" s="3"/>
      <c r="E583" s="3"/>
      <c r="F583" s="3"/>
      <c r="G583" s="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7"/>
      <c r="C584" s="3"/>
      <c r="D584" s="3"/>
      <c r="E584" s="3"/>
      <c r="F584" s="3"/>
      <c r="G584" s="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7"/>
      <c r="C585" s="3"/>
      <c r="D585" s="3"/>
      <c r="E585" s="3"/>
      <c r="F585" s="3"/>
      <c r="G585" s="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7"/>
      <c r="C586" s="3"/>
      <c r="D586" s="3"/>
      <c r="E586" s="3"/>
      <c r="F586" s="3"/>
      <c r="G586" s="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7"/>
      <c r="C587" s="3"/>
      <c r="D587" s="3"/>
      <c r="E587" s="3"/>
      <c r="F587" s="3"/>
      <c r="G587" s="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7"/>
      <c r="C588" s="3"/>
      <c r="D588" s="3"/>
      <c r="E588" s="3"/>
      <c r="F588" s="3"/>
      <c r="G588" s="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7"/>
      <c r="C589" s="3"/>
      <c r="D589" s="3"/>
      <c r="E589" s="3"/>
      <c r="F589" s="3"/>
      <c r="G589" s="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7"/>
      <c r="C590" s="3"/>
      <c r="D590" s="3"/>
      <c r="E590" s="3"/>
      <c r="F590" s="3"/>
      <c r="G590" s="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7"/>
      <c r="C591" s="3"/>
      <c r="D591" s="3"/>
      <c r="E591" s="3"/>
      <c r="F591" s="3"/>
      <c r="G591" s="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7"/>
      <c r="C592" s="3"/>
      <c r="D592" s="3"/>
      <c r="E592" s="3"/>
      <c r="F592" s="3"/>
      <c r="G592" s="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7"/>
      <c r="C593" s="3"/>
      <c r="D593" s="3"/>
      <c r="E593" s="3"/>
      <c r="F593" s="3"/>
      <c r="G593" s="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7"/>
      <c r="C594" s="3"/>
      <c r="D594" s="3"/>
      <c r="E594" s="3"/>
      <c r="F594" s="3"/>
      <c r="G594" s="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7"/>
      <c r="C595" s="3"/>
      <c r="D595" s="3"/>
      <c r="E595" s="3"/>
      <c r="F595" s="3"/>
      <c r="G595" s="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7"/>
      <c r="C596" s="3"/>
      <c r="D596" s="3"/>
      <c r="E596" s="3"/>
      <c r="F596" s="3"/>
      <c r="G596" s="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7"/>
      <c r="C597" s="3"/>
      <c r="D597" s="3"/>
      <c r="E597" s="3"/>
      <c r="F597" s="3"/>
      <c r="G597" s="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7"/>
      <c r="C598" s="3"/>
      <c r="D598" s="3"/>
      <c r="E598" s="3"/>
      <c r="F598" s="3"/>
      <c r="G598" s="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7"/>
      <c r="C599" s="3"/>
      <c r="D599" s="3"/>
      <c r="E599" s="3"/>
      <c r="F599" s="3"/>
      <c r="G599" s="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7"/>
      <c r="C600" s="3"/>
      <c r="D600" s="3"/>
      <c r="E600" s="3"/>
      <c r="F600" s="3"/>
      <c r="G600" s="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7"/>
      <c r="C601" s="3"/>
      <c r="D601" s="3"/>
      <c r="E601" s="3"/>
      <c r="F601" s="3"/>
      <c r="G601" s="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7"/>
      <c r="C602" s="3"/>
      <c r="D602" s="3"/>
      <c r="E602" s="3"/>
      <c r="F602" s="3"/>
      <c r="G602" s="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7"/>
      <c r="C603" s="3"/>
      <c r="D603" s="3"/>
      <c r="E603" s="3"/>
      <c r="F603" s="3"/>
      <c r="G603" s="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7"/>
      <c r="C604" s="3"/>
      <c r="D604" s="3"/>
      <c r="E604" s="3"/>
      <c r="F604" s="3"/>
      <c r="G604" s="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7"/>
      <c r="C605" s="3"/>
      <c r="D605" s="3"/>
      <c r="E605" s="3"/>
      <c r="F605" s="3"/>
      <c r="G605" s="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7"/>
      <c r="C606" s="3"/>
      <c r="D606" s="3"/>
      <c r="E606" s="3"/>
      <c r="F606" s="3"/>
      <c r="G606" s="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7"/>
      <c r="C607" s="3"/>
      <c r="D607" s="3"/>
      <c r="E607" s="3"/>
      <c r="F607" s="3"/>
      <c r="G607" s="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7"/>
      <c r="C608" s="3"/>
      <c r="D608" s="3"/>
      <c r="E608" s="3"/>
      <c r="F608" s="3"/>
      <c r="G608" s="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7"/>
      <c r="C609" s="3"/>
      <c r="D609" s="3"/>
      <c r="E609" s="3"/>
      <c r="F609" s="3"/>
      <c r="G609" s="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7"/>
      <c r="C610" s="3"/>
      <c r="D610" s="3"/>
      <c r="E610" s="3"/>
      <c r="F610" s="3"/>
      <c r="G610" s="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7"/>
      <c r="C611" s="3"/>
      <c r="D611" s="3"/>
      <c r="E611" s="3"/>
      <c r="F611" s="3"/>
      <c r="G611" s="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7"/>
      <c r="C612" s="3"/>
      <c r="D612" s="3"/>
      <c r="E612" s="3"/>
      <c r="F612" s="3"/>
      <c r="G612" s="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7"/>
      <c r="C613" s="3"/>
      <c r="D613" s="3"/>
      <c r="E613" s="3"/>
      <c r="F613" s="3"/>
      <c r="G613" s="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7"/>
      <c r="C614" s="3"/>
      <c r="D614" s="3"/>
      <c r="E614" s="3"/>
      <c r="F614" s="3"/>
      <c r="G614" s="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7"/>
      <c r="C615" s="3"/>
      <c r="D615" s="3"/>
      <c r="E615" s="3"/>
      <c r="F615" s="3"/>
      <c r="G615" s="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7"/>
      <c r="C616" s="3"/>
      <c r="D616" s="3"/>
      <c r="E616" s="3"/>
      <c r="F616" s="3"/>
      <c r="G616" s="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7"/>
      <c r="C617" s="3"/>
      <c r="D617" s="3"/>
      <c r="E617" s="3"/>
      <c r="F617" s="3"/>
      <c r="G617" s="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7"/>
      <c r="C618" s="3"/>
      <c r="D618" s="3"/>
      <c r="E618" s="3"/>
      <c r="F618" s="3"/>
      <c r="G618" s="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7"/>
      <c r="C619" s="3"/>
      <c r="D619" s="3"/>
      <c r="E619" s="3"/>
      <c r="F619" s="3"/>
      <c r="G619" s="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7"/>
      <c r="C620" s="3"/>
      <c r="D620" s="3"/>
      <c r="E620" s="3"/>
      <c r="F620" s="3"/>
      <c r="G620" s="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7"/>
      <c r="C621" s="3"/>
      <c r="D621" s="3"/>
      <c r="E621" s="3"/>
      <c r="F621" s="3"/>
      <c r="G621" s="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7"/>
      <c r="C622" s="3"/>
      <c r="D622" s="3"/>
      <c r="E622" s="3"/>
      <c r="F622" s="3"/>
      <c r="G622" s="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7"/>
      <c r="C623" s="3"/>
      <c r="D623" s="3"/>
      <c r="E623" s="3"/>
      <c r="F623" s="3"/>
      <c r="G623" s="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7"/>
      <c r="C624" s="3"/>
      <c r="D624" s="3"/>
      <c r="E624" s="3"/>
      <c r="F624" s="3"/>
      <c r="G624" s="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7"/>
      <c r="C625" s="3"/>
      <c r="D625" s="3"/>
      <c r="E625" s="3"/>
      <c r="F625" s="3"/>
      <c r="G625" s="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7"/>
      <c r="C626" s="3"/>
      <c r="D626" s="3"/>
      <c r="E626" s="3"/>
      <c r="F626" s="3"/>
      <c r="G626" s="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7"/>
      <c r="C627" s="3"/>
      <c r="D627" s="3"/>
      <c r="E627" s="3"/>
      <c r="F627" s="3"/>
      <c r="G627" s="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7"/>
      <c r="C628" s="3"/>
      <c r="D628" s="3"/>
      <c r="E628" s="3"/>
      <c r="F628" s="3"/>
      <c r="G628" s="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7"/>
      <c r="C629" s="3"/>
      <c r="D629" s="3"/>
      <c r="E629" s="3"/>
      <c r="F629" s="3"/>
      <c r="G629" s="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7"/>
      <c r="C630" s="3"/>
      <c r="D630" s="3"/>
      <c r="E630" s="3"/>
      <c r="F630" s="3"/>
      <c r="G630" s="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7"/>
      <c r="C631" s="3"/>
      <c r="D631" s="3"/>
      <c r="E631" s="3"/>
      <c r="F631" s="3"/>
      <c r="G631" s="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7"/>
      <c r="C632" s="3"/>
      <c r="D632" s="3"/>
      <c r="E632" s="3"/>
      <c r="F632" s="3"/>
      <c r="G632" s="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7"/>
      <c r="C633" s="3"/>
      <c r="D633" s="3"/>
      <c r="E633" s="3"/>
      <c r="F633" s="3"/>
      <c r="G633" s="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7"/>
      <c r="C634" s="3"/>
      <c r="D634" s="3"/>
      <c r="E634" s="3"/>
      <c r="F634" s="3"/>
      <c r="G634" s="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7"/>
      <c r="C635" s="3"/>
      <c r="D635" s="3"/>
      <c r="E635" s="3"/>
      <c r="F635" s="3"/>
      <c r="G635" s="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7"/>
      <c r="C636" s="3"/>
      <c r="D636" s="3"/>
      <c r="E636" s="3"/>
      <c r="F636" s="3"/>
      <c r="G636" s="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7"/>
      <c r="C637" s="3"/>
      <c r="D637" s="3"/>
      <c r="E637" s="3"/>
      <c r="F637" s="3"/>
      <c r="G637" s="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7"/>
      <c r="C638" s="3"/>
      <c r="D638" s="3"/>
      <c r="E638" s="3"/>
      <c r="F638" s="3"/>
      <c r="G638" s="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7"/>
      <c r="C639" s="3"/>
      <c r="D639" s="3"/>
      <c r="E639" s="3"/>
      <c r="F639" s="3"/>
      <c r="G639" s="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7"/>
      <c r="C640" s="3"/>
      <c r="D640" s="3"/>
      <c r="E640" s="3"/>
      <c r="F640" s="3"/>
      <c r="G640" s="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7"/>
      <c r="C641" s="3"/>
      <c r="D641" s="3"/>
      <c r="E641" s="3"/>
      <c r="F641" s="3"/>
      <c r="G641" s="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7"/>
      <c r="C642" s="3"/>
      <c r="D642" s="3"/>
      <c r="E642" s="3"/>
      <c r="F642" s="3"/>
      <c r="G642" s="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7"/>
      <c r="C643" s="3"/>
      <c r="D643" s="3"/>
      <c r="E643" s="3"/>
      <c r="F643" s="3"/>
      <c r="G643" s="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7"/>
      <c r="C644" s="3"/>
      <c r="D644" s="3"/>
      <c r="E644" s="3"/>
      <c r="F644" s="3"/>
      <c r="G644" s="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7"/>
      <c r="C645" s="3"/>
      <c r="D645" s="3"/>
      <c r="E645" s="3"/>
      <c r="F645" s="3"/>
      <c r="G645" s="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7"/>
      <c r="C646" s="3"/>
      <c r="D646" s="3"/>
      <c r="E646" s="3"/>
      <c r="F646" s="3"/>
      <c r="G646" s="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7"/>
      <c r="C647" s="3"/>
      <c r="D647" s="3"/>
      <c r="E647" s="3"/>
      <c r="F647" s="3"/>
      <c r="G647" s="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7"/>
      <c r="C648" s="3"/>
      <c r="D648" s="3"/>
      <c r="E648" s="3"/>
      <c r="F648" s="3"/>
      <c r="G648" s="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7"/>
      <c r="C649" s="3"/>
      <c r="D649" s="3"/>
      <c r="E649" s="3"/>
      <c r="F649" s="3"/>
      <c r="G649" s="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7"/>
      <c r="C650" s="3"/>
      <c r="D650" s="3"/>
      <c r="E650" s="3"/>
      <c r="F650" s="3"/>
      <c r="G650" s="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7"/>
      <c r="C651" s="3"/>
      <c r="D651" s="3"/>
      <c r="E651" s="3"/>
      <c r="F651" s="3"/>
      <c r="G651" s="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7"/>
      <c r="C652" s="3"/>
      <c r="D652" s="3"/>
      <c r="E652" s="3"/>
      <c r="F652" s="3"/>
      <c r="G652" s="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7"/>
      <c r="C653" s="3"/>
      <c r="D653" s="3"/>
      <c r="E653" s="3"/>
      <c r="F653" s="3"/>
      <c r="G653" s="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7"/>
      <c r="C654" s="3"/>
      <c r="D654" s="3"/>
      <c r="E654" s="3"/>
      <c r="F654" s="3"/>
      <c r="G654" s="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7"/>
      <c r="C655" s="3"/>
      <c r="D655" s="3"/>
      <c r="E655" s="3"/>
      <c r="F655" s="3"/>
      <c r="G655" s="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7"/>
      <c r="C656" s="3"/>
      <c r="D656" s="3"/>
      <c r="E656" s="3"/>
      <c r="F656" s="3"/>
      <c r="G656" s="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7"/>
      <c r="C657" s="3"/>
      <c r="D657" s="3"/>
      <c r="E657" s="3"/>
      <c r="F657" s="3"/>
      <c r="G657" s="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7"/>
      <c r="C658" s="3"/>
      <c r="D658" s="3"/>
      <c r="E658" s="3"/>
      <c r="F658" s="3"/>
      <c r="G658" s="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7"/>
      <c r="C659" s="3"/>
      <c r="D659" s="3"/>
      <c r="E659" s="3"/>
      <c r="F659" s="3"/>
      <c r="G659" s="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7"/>
      <c r="C660" s="3"/>
      <c r="D660" s="3"/>
      <c r="E660" s="3"/>
      <c r="F660" s="3"/>
      <c r="G660" s="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7"/>
      <c r="C661" s="3"/>
      <c r="D661" s="3"/>
      <c r="E661" s="3"/>
      <c r="F661" s="3"/>
      <c r="G661" s="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7"/>
      <c r="C662" s="3"/>
      <c r="D662" s="3"/>
      <c r="E662" s="3"/>
      <c r="F662" s="3"/>
      <c r="G662" s="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7"/>
      <c r="C663" s="3"/>
      <c r="D663" s="3"/>
      <c r="E663" s="3"/>
      <c r="F663" s="3"/>
      <c r="G663" s="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7"/>
      <c r="C664" s="3"/>
      <c r="D664" s="3"/>
      <c r="E664" s="3"/>
      <c r="F664" s="3"/>
      <c r="G664" s="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7"/>
      <c r="C665" s="3"/>
      <c r="D665" s="3"/>
      <c r="E665" s="3"/>
      <c r="F665" s="3"/>
      <c r="G665" s="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7"/>
      <c r="C666" s="3"/>
      <c r="D666" s="3"/>
      <c r="E666" s="3"/>
      <c r="F666" s="3"/>
      <c r="G666" s="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7"/>
      <c r="C667" s="3"/>
      <c r="D667" s="3"/>
      <c r="E667" s="3"/>
      <c r="F667" s="3"/>
      <c r="G667" s="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7"/>
      <c r="C668" s="3"/>
      <c r="D668" s="3"/>
      <c r="E668" s="3"/>
      <c r="F668" s="3"/>
      <c r="G668" s="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7"/>
      <c r="C669" s="3"/>
      <c r="D669" s="3"/>
      <c r="E669" s="3"/>
      <c r="F669" s="3"/>
      <c r="G669" s="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7"/>
      <c r="C670" s="3"/>
      <c r="D670" s="3"/>
      <c r="E670" s="3"/>
      <c r="F670" s="3"/>
      <c r="G670" s="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7"/>
      <c r="C671" s="3"/>
      <c r="D671" s="3"/>
      <c r="E671" s="3"/>
      <c r="F671" s="3"/>
      <c r="G671" s="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7"/>
      <c r="C672" s="3"/>
      <c r="D672" s="3"/>
      <c r="E672" s="3"/>
      <c r="F672" s="3"/>
      <c r="G672" s="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7"/>
      <c r="C673" s="3"/>
      <c r="D673" s="3"/>
      <c r="E673" s="3"/>
      <c r="F673" s="3"/>
      <c r="G673" s="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7"/>
      <c r="C674" s="3"/>
      <c r="D674" s="3"/>
      <c r="E674" s="3"/>
      <c r="F674" s="3"/>
      <c r="G674" s="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7"/>
      <c r="C675" s="3"/>
      <c r="D675" s="3"/>
      <c r="E675" s="3"/>
      <c r="F675" s="3"/>
      <c r="G675" s="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7"/>
      <c r="C676" s="3"/>
      <c r="D676" s="3"/>
      <c r="E676" s="3"/>
      <c r="F676" s="3"/>
      <c r="G676" s="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7"/>
      <c r="C677" s="3"/>
      <c r="D677" s="3"/>
      <c r="E677" s="3"/>
      <c r="F677" s="3"/>
      <c r="G677" s="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7"/>
      <c r="C678" s="3"/>
      <c r="D678" s="3"/>
      <c r="E678" s="3"/>
      <c r="F678" s="3"/>
      <c r="G678" s="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7"/>
      <c r="C679" s="3"/>
      <c r="D679" s="3"/>
      <c r="E679" s="3"/>
      <c r="F679" s="3"/>
      <c r="G679" s="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7"/>
      <c r="C680" s="3"/>
      <c r="D680" s="3"/>
      <c r="E680" s="3"/>
      <c r="F680" s="3"/>
      <c r="G680" s="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7"/>
      <c r="C681" s="3"/>
      <c r="D681" s="3"/>
      <c r="E681" s="3"/>
      <c r="F681" s="3"/>
      <c r="G681" s="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7"/>
      <c r="C682" s="3"/>
      <c r="D682" s="3"/>
      <c r="E682" s="3"/>
      <c r="F682" s="3"/>
      <c r="G682" s="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7"/>
      <c r="C683" s="3"/>
      <c r="D683" s="3"/>
      <c r="E683" s="3"/>
      <c r="F683" s="3"/>
      <c r="G683" s="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7"/>
      <c r="C684" s="3"/>
      <c r="D684" s="3"/>
      <c r="E684" s="3"/>
      <c r="F684" s="3"/>
      <c r="G684" s="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7"/>
      <c r="C685" s="3"/>
      <c r="D685" s="3"/>
      <c r="E685" s="3"/>
      <c r="F685" s="3"/>
      <c r="G685" s="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7"/>
      <c r="C686" s="3"/>
      <c r="D686" s="3"/>
      <c r="E686" s="3"/>
      <c r="F686" s="3"/>
      <c r="G686" s="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7"/>
      <c r="C687" s="3"/>
      <c r="D687" s="3"/>
      <c r="E687" s="3"/>
      <c r="F687" s="3"/>
      <c r="G687" s="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7"/>
      <c r="C688" s="3"/>
      <c r="D688" s="3"/>
      <c r="E688" s="3"/>
      <c r="F688" s="3"/>
      <c r="G688" s="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7"/>
      <c r="C689" s="3"/>
      <c r="D689" s="3"/>
      <c r="E689" s="3"/>
      <c r="F689" s="3"/>
      <c r="G689" s="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7"/>
      <c r="C690" s="3"/>
      <c r="D690" s="3"/>
      <c r="E690" s="3"/>
      <c r="F690" s="3"/>
      <c r="G690" s="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7"/>
      <c r="C691" s="3"/>
      <c r="D691" s="3"/>
      <c r="E691" s="3"/>
      <c r="F691" s="3"/>
      <c r="G691" s="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7"/>
      <c r="C692" s="3"/>
      <c r="D692" s="3"/>
      <c r="E692" s="3"/>
      <c r="F692" s="3"/>
      <c r="G692" s="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7"/>
      <c r="C693" s="3"/>
      <c r="D693" s="3"/>
      <c r="E693" s="3"/>
      <c r="F693" s="3"/>
      <c r="G693" s="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7"/>
      <c r="C694" s="3"/>
      <c r="D694" s="3"/>
      <c r="E694" s="3"/>
      <c r="F694" s="3"/>
      <c r="G694" s="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7"/>
      <c r="C695" s="3"/>
      <c r="D695" s="3"/>
      <c r="E695" s="3"/>
      <c r="F695" s="3"/>
      <c r="G695" s="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7"/>
      <c r="C696" s="3"/>
      <c r="D696" s="3"/>
      <c r="E696" s="3"/>
      <c r="F696" s="3"/>
      <c r="G696" s="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7"/>
      <c r="C697" s="3"/>
      <c r="D697" s="3"/>
      <c r="E697" s="3"/>
      <c r="F697" s="3"/>
      <c r="G697" s="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7"/>
      <c r="C698" s="3"/>
      <c r="D698" s="3"/>
      <c r="E698" s="3"/>
      <c r="F698" s="3"/>
      <c r="G698" s="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7"/>
      <c r="C699" s="3"/>
      <c r="D699" s="3"/>
      <c r="E699" s="3"/>
      <c r="F699" s="3"/>
      <c r="G699" s="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7"/>
      <c r="C700" s="3"/>
      <c r="D700" s="3"/>
      <c r="E700" s="3"/>
      <c r="F700" s="3"/>
      <c r="G700" s="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7"/>
      <c r="C701" s="3"/>
      <c r="D701" s="3"/>
      <c r="E701" s="3"/>
      <c r="F701" s="3"/>
      <c r="G701" s="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7"/>
      <c r="C702" s="3"/>
      <c r="D702" s="3"/>
      <c r="E702" s="3"/>
      <c r="F702" s="3"/>
      <c r="G702" s="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7"/>
      <c r="C703" s="3"/>
      <c r="D703" s="3"/>
      <c r="E703" s="3"/>
      <c r="F703" s="3"/>
      <c r="G703" s="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7"/>
      <c r="C704" s="3"/>
      <c r="D704" s="3"/>
      <c r="E704" s="3"/>
      <c r="F704" s="3"/>
      <c r="G704" s="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7"/>
      <c r="C705" s="3"/>
      <c r="D705" s="3"/>
      <c r="E705" s="3"/>
      <c r="F705" s="3"/>
      <c r="G705" s="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7"/>
      <c r="C706" s="3"/>
      <c r="D706" s="3"/>
      <c r="E706" s="3"/>
      <c r="F706" s="3"/>
      <c r="G706" s="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7"/>
      <c r="C707" s="3"/>
      <c r="D707" s="3"/>
      <c r="E707" s="3"/>
      <c r="F707" s="3"/>
      <c r="G707" s="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7"/>
      <c r="C708" s="3"/>
      <c r="D708" s="3"/>
      <c r="E708" s="3"/>
      <c r="F708" s="3"/>
      <c r="G708" s="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7"/>
      <c r="C709" s="3"/>
      <c r="D709" s="3"/>
      <c r="E709" s="3"/>
      <c r="F709" s="3"/>
      <c r="G709" s="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7"/>
      <c r="C710" s="3"/>
      <c r="D710" s="3"/>
      <c r="E710" s="3"/>
      <c r="F710" s="3"/>
      <c r="G710" s="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7"/>
      <c r="C711" s="3"/>
      <c r="D711" s="3"/>
      <c r="E711" s="3"/>
      <c r="F711" s="3"/>
      <c r="G711" s="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7"/>
      <c r="C712" s="3"/>
      <c r="D712" s="3"/>
      <c r="E712" s="3"/>
      <c r="F712" s="3"/>
      <c r="G712" s="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7"/>
      <c r="C713" s="3"/>
      <c r="D713" s="3"/>
      <c r="E713" s="3"/>
      <c r="F713" s="3"/>
      <c r="G713" s="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7"/>
      <c r="C714" s="3"/>
      <c r="D714" s="3"/>
      <c r="E714" s="3"/>
      <c r="F714" s="3"/>
      <c r="G714" s="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7"/>
      <c r="C715" s="3"/>
      <c r="D715" s="3"/>
      <c r="E715" s="3"/>
      <c r="F715" s="3"/>
      <c r="G715" s="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7"/>
      <c r="C716" s="3"/>
      <c r="D716" s="3"/>
      <c r="E716" s="3"/>
      <c r="F716" s="3"/>
      <c r="G716" s="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7"/>
      <c r="C717" s="3"/>
      <c r="D717" s="3"/>
      <c r="E717" s="3"/>
      <c r="F717" s="3"/>
      <c r="G717" s="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7"/>
      <c r="C718" s="3"/>
      <c r="D718" s="3"/>
      <c r="E718" s="3"/>
      <c r="F718" s="3"/>
      <c r="G718" s="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7"/>
      <c r="C719" s="3"/>
      <c r="D719" s="3"/>
      <c r="E719" s="3"/>
      <c r="F719" s="3"/>
      <c r="G719" s="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7"/>
      <c r="C720" s="3"/>
      <c r="D720" s="3"/>
      <c r="E720" s="3"/>
      <c r="F720" s="3"/>
      <c r="G720" s="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7"/>
      <c r="C721" s="3"/>
      <c r="D721" s="3"/>
      <c r="E721" s="3"/>
      <c r="F721" s="3"/>
      <c r="G721" s="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7"/>
      <c r="C722" s="3"/>
      <c r="D722" s="3"/>
      <c r="E722" s="3"/>
      <c r="F722" s="3"/>
      <c r="G722" s="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7"/>
      <c r="C723" s="3"/>
      <c r="D723" s="3"/>
      <c r="E723" s="3"/>
      <c r="F723" s="3"/>
      <c r="G723" s="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7"/>
      <c r="C724" s="3"/>
      <c r="D724" s="3"/>
      <c r="E724" s="3"/>
      <c r="F724" s="3"/>
      <c r="G724" s="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7"/>
      <c r="C725" s="3"/>
      <c r="D725" s="3"/>
      <c r="E725" s="3"/>
      <c r="F725" s="3"/>
      <c r="G725" s="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7"/>
      <c r="C726" s="3"/>
      <c r="D726" s="3"/>
      <c r="E726" s="3"/>
      <c r="F726" s="3"/>
      <c r="G726" s="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7"/>
      <c r="C727" s="3"/>
      <c r="D727" s="3"/>
      <c r="E727" s="3"/>
      <c r="F727" s="3"/>
      <c r="G727" s="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7"/>
      <c r="C728" s="3"/>
      <c r="D728" s="3"/>
      <c r="E728" s="3"/>
      <c r="F728" s="3"/>
      <c r="G728" s="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7"/>
      <c r="C729" s="3"/>
      <c r="D729" s="3"/>
      <c r="E729" s="3"/>
      <c r="F729" s="3"/>
      <c r="G729" s="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7"/>
      <c r="C730" s="3"/>
      <c r="D730" s="3"/>
      <c r="E730" s="3"/>
      <c r="F730" s="3"/>
      <c r="G730" s="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7"/>
      <c r="C731" s="3"/>
      <c r="D731" s="3"/>
      <c r="E731" s="3"/>
      <c r="F731" s="3"/>
      <c r="G731" s="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7"/>
      <c r="C732" s="3"/>
      <c r="D732" s="3"/>
      <c r="E732" s="3"/>
      <c r="F732" s="3"/>
      <c r="G732" s="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7"/>
      <c r="C733" s="3"/>
      <c r="D733" s="3"/>
      <c r="E733" s="3"/>
      <c r="F733" s="3"/>
      <c r="G733" s="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7"/>
      <c r="C734" s="3"/>
      <c r="D734" s="3"/>
      <c r="E734" s="3"/>
      <c r="F734" s="3"/>
      <c r="G734" s="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7"/>
      <c r="C735" s="3"/>
      <c r="D735" s="3"/>
      <c r="E735" s="3"/>
      <c r="F735" s="3"/>
      <c r="G735" s="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7"/>
      <c r="C736" s="3"/>
      <c r="D736" s="3"/>
      <c r="E736" s="3"/>
      <c r="F736" s="3"/>
      <c r="G736" s="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7"/>
      <c r="C737" s="3"/>
      <c r="D737" s="3"/>
      <c r="E737" s="3"/>
      <c r="F737" s="3"/>
      <c r="G737" s="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7"/>
      <c r="C738" s="3"/>
      <c r="D738" s="3"/>
      <c r="E738" s="3"/>
      <c r="F738" s="3"/>
      <c r="G738" s="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7"/>
      <c r="C739" s="3"/>
      <c r="D739" s="3"/>
      <c r="E739" s="3"/>
      <c r="F739" s="3"/>
      <c r="G739" s="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7"/>
      <c r="C740" s="3"/>
      <c r="D740" s="3"/>
      <c r="E740" s="3"/>
      <c r="F740" s="3"/>
      <c r="G740" s="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7"/>
      <c r="C741" s="3"/>
      <c r="D741" s="3"/>
      <c r="E741" s="3"/>
      <c r="F741" s="3"/>
      <c r="G741" s="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7"/>
      <c r="C742" s="3"/>
      <c r="D742" s="3"/>
      <c r="E742" s="3"/>
      <c r="F742" s="3"/>
      <c r="G742" s="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7"/>
      <c r="C743" s="3"/>
      <c r="D743" s="3"/>
      <c r="E743" s="3"/>
      <c r="F743" s="3"/>
      <c r="G743" s="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7"/>
      <c r="C744" s="3"/>
      <c r="D744" s="3"/>
      <c r="E744" s="3"/>
      <c r="F744" s="3"/>
      <c r="G744" s="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7"/>
      <c r="C745" s="3"/>
      <c r="D745" s="3"/>
      <c r="E745" s="3"/>
      <c r="F745" s="3"/>
      <c r="G745" s="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7"/>
      <c r="C746" s="3"/>
      <c r="D746" s="3"/>
      <c r="E746" s="3"/>
      <c r="F746" s="3"/>
      <c r="G746" s="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7"/>
      <c r="C747" s="3"/>
      <c r="D747" s="3"/>
      <c r="E747" s="3"/>
      <c r="F747" s="3"/>
      <c r="G747" s="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7"/>
      <c r="C748" s="3"/>
      <c r="D748" s="3"/>
      <c r="E748" s="3"/>
      <c r="F748" s="3"/>
      <c r="G748" s="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7"/>
      <c r="C749" s="3"/>
      <c r="D749" s="3"/>
      <c r="E749" s="3"/>
      <c r="F749" s="3"/>
      <c r="G749" s="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7"/>
      <c r="C750" s="3"/>
      <c r="D750" s="3"/>
      <c r="E750" s="3"/>
      <c r="F750" s="3"/>
      <c r="G750" s="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7"/>
      <c r="C751" s="3"/>
      <c r="D751" s="3"/>
      <c r="E751" s="3"/>
      <c r="F751" s="3"/>
      <c r="G751" s="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7"/>
      <c r="C752" s="3"/>
      <c r="D752" s="3"/>
      <c r="E752" s="3"/>
      <c r="F752" s="3"/>
      <c r="G752" s="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7"/>
      <c r="C753" s="3"/>
      <c r="D753" s="3"/>
      <c r="E753" s="3"/>
      <c r="F753" s="3"/>
      <c r="G753" s="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7"/>
      <c r="C754" s="3"/>
      <c r="D754" s="3"/>
      <c r="E754" s="3"/>
      <c r="F754" s="3"/>
      <c r="G754" s="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7"/>
      <c r="C755" s="3"/>
      <c r="D755" s="3"/>
      <c r="E755" s="3"/>
      <c r="F755" s="3"/>
      <c r="G755" s="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7"/>
      <c r="C756" s="3"/>
      <c r="D756" s="3"/>
      <c r="E756" s="3"/>
      <c r="F756" s="3"/>
      <c r="G756" s="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7"/>
      <c r="C757" s="3"/>
      <c r="D757" s="3"/>
      <c r="E757" s="3"/>
      <c r="F757" s="3"/>
      <c r="G757" s="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7"/>
      <c r="C758" s="3"/>
      <c r="D758" s="3"/>
      <c r="E758" s="3"/>
      <c r="F758" s="3"/>
      <c r="G758" s="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7"/>
      <c r="C759" s="3"/>
      <c r="D759" s="3"/>
      <c r="E759" s="3"/>
      <c r="F759" s="3"/>
      <c r="G759" s="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7"/>
      <c r="C760" s="3"/>
      <c r="D760" s="3"/>
      <c r="E760" s="3"/>
      <c r="F760" s="3"/>
      <c r="G760" s="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7"/>
      <c r="C761" s="3"/>
      <c r="D761" s="3"/>
      <c r="E761" s="3"/>
      <c r="F761" s="3"/>
      <c r="G761" s="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7"/>
      <c r="C762" s="3"/>
      <c r="D762" s="3"/>
      <c r="E762" s="3"/>
      <c r="F762" s="3"/>
      <c r="G762" s="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7"/>
      <c r="C763" s="3"/>
      <c r="D763" s="3"/>
      <c r="E763" s="3"/>
      <c r="F763" s="3"/>
      <c r="G763" s="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7"/>
      <c r="C764" s="3"/>
      <c r="D764" s="3"/>
      <c r="E764" s="3"/>
      <c r="F764" s="3"/>
      <c r="G764" s="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7"/>
      <c r="C765" s="3"/>
      <c r="D765" s="3"/>
      <c r="E765" s="3"/>
      <c r="F765" s="3"/>
      <c r="G765" s="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7"/>
      <c r="C766" s="3"/>
      <c r="D766" s="3"/>
      <c r="E766" s="3"/>
      <c r="F766" s="3"/>
      <c r="G766" s="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7"/>
      <c r="C767" s="3"/>
      <c r="D767" s="3"/>
      <c r="E767" s="3"/>
      <c r="F767" s="3"/>
      <c r="G767" s="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7"/>
      <c r="C768" s="3"/>
      <c r="D768" s="3"/>
      <c r="E768" s="3"/>
      <c r="F768" s="3"/>
      <c r="G768" s="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7"/>
      <c r="C769" s="3"/>
      <c r="D769" s="3"/>
      <c r="E769" s="3"/>
      <c r="F769" s="3"/>
      <c r="G769" s="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7"/>
      <c r="C770" s="3"/>
      <c r="D770" s="3"/>
      <c r="E770" s="3"/>
      <c r="F770" s="3"/>
      <c r="G770" s="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7"/>
      <c r="C771" s="3"/>
      <c r="D771" s="3"/>
      <c r="E771" s="3"/>
      <c r="F771" s="3"/>
      <c r="G771" s="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7"/>
      <c r="C772" s="3"/>
      <c r="D772" s="3"/>
      <c r="E772" s="3"/>
      <c r="F772" s="3"/>
      <c r="G772" s="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7"/>
      <c r="C773" s="3"/>
      <c r="D773" s="3"/>
      <c r="E773" s="3"/>
      <c r="F773" s="3"/>
      <c r="G773" s="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7"/>
      <c r="C774" s="3"/>
      <c r="D774" s="3"/>
      <c r="E774" s="3"/>
      <c r="F774" s="3"/>
      <c r="G774" s="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7"/>
      <c r="C775" s="3"/>
      <c r="D775" s="3"/>
      <c r="E775" s="3"/>
      <c r="F775" s="3"/>
      <c r="G775" s="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7"/>
      <c r="C776" s="3"/>
      <c r="D776" s="3"/>
      <c r="E776" s="3"/>
      <c r="F776" s="3"/>
      <c r="G776" s="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7"/>
      <c r="C777" s="3"/>
      <c r="D777" s="3"/>
      <c r="E777" s="3"/>
      <c r="F777" s="3"/>
      <c r="G777" s="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7"/>
      <c r="C778" s="3"/>
      <c r="D778" s="3"/>
      <c r="E778" s="3"/>
      <c r="F778" s="3"/>
      <c r="G778" s="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7"/>
      <c r="C779" s="3"/>
      <c r="D779" s="3"/>
      <c r="E779" s="3"/>
      <c r="F779" s="3"/>
      <c r="G779" s="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7"/>
      <c r="C780" s="3"/>
      <c r="D780" s="3"/>
      <c r="E780" s="3"/>
      <c r="F780" s="3"/>
      <c r="G780" s="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7"/>
      <c r="C781" s="3"/>
      <c r="D781" s="3"/>
      <c r="E781" s="3"/>
      <c r="F781" s="3"/>
      <c r="G781" s="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7"/>
      <c r="C782" s="3"/>
      <c r="D782" s="3"/>
      <c r="E782" s="3"/>
      <c r="F782" s="3"/>
      <c r="G782" s="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7"/>
      <c r="C783" s="3"/>
      <c r="D783" s="3"/>
      <c r="E783" s="3"/>
      <c r="F783" s="3"/>
      <c r="G783" s="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7"/>
      <c r="C784" s="3"/>
      <c r="D784" s="3"/>
      <c r="E784" s="3"/>
      <c r="F784" s="3"/>
      <c r="G784" s="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7"/>
      <c r="C785" s="3"/>
      <c r="D785" s="3"/>
      <c r="E785" s="3"/>
      <c r="F785" s="3"/>
      <c r="G785" s="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7"/>
      <c r="C786" s="3"/>
      <c r="D786" s="3"/>
      <c r="E786" s="3"/>
      <c r="F786" s="3"/>
      <c r="G786" s="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7"/>
      <c r="C787" s="3"/>
      <c r="D787" s="3"/>
      <c r="E787" s="3"/>
      <c r="F787" s="3"/>
      <c r="G787" s="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7"/>
      <c r="C788" s="3"/>
      <c r="D788" s="3"/>
      <c r="E788" s="3"/>
      <c r="F788" s="3"/>
      <c r="G788" s="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7"/>
      <c r="C789" s="3"/>
      <c r="D789" s="3"/>
      <c r="E789" s="3"/>
      <c r="F789" s="3"/>
      <c r="G789" s="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7"/>
      <c r="C790" s="3"/>
      <c r="D790" s="3"/>
      <c r="E790" s="3"/>
      <c r="F790" s="3"/>
      <c r="G790" s="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7"/>
      <c r="C791" s="3"/>
      <c r="D791" s="3"/>
      <c r="E791" s="3"/>
      <c r="F791" s="3"/>
      <c r="G791" s="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7"/>
      <c r="C792" s="3"/>
      <c r="D792" s="3"/>
      <c r="E792" s="3"/>
      <c r="F792" s="3"/>
      <c r="G792" s="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7"/>
      <c r="C793" s="3"/>
      <c r="D793" s="3"/>
      <c r="E793" s="3"/>
      <c r="F793" s="3"/>
      <c r="G793" s="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7"/>
      <c r="C794" s="3"/>
      <c r="D794" s="3"/>
      <c r="E794" s="3"/>
      <c r="F794" s="3"/>
      <c r="G794" s="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7"/>
      <c r="C795" s="3"/>
      <c r="D795" s="3"/>
      <c r="E795" s="3"/>
      <c r="F795" s="3"/>
      <c r="G795" s="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7"/>
      <c r="C796" s="3"/>
      <c r="D796" s="3"/>
      <c r="E796" s="3"/>
      <c r="F796" s="3"/>
      <c r="G796" s="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7"/>
      <c r="C797" s="3"/>
      <c r="D797" s="3"/>
      <c r="E797" s="3"/>
      <c r="F797" s="3"/>
      <c r="G797" s="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7"/>
      <c r="C798" s="3"/>
      <c r="D798" s="3"/>
      <c r="E798" s="3"/>
      <c r="F798" s="3"/>
      <c r="G798" s="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7"/>
      <c r="C799" s="3"/>
      <c r="D799" s="3"/>
      <c r="E799" s="3"/>
      <c r="F799" s="3"/>
      <c r="G799" s="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7"/>
      <c r="C800" s="3"/>
      <c r="D800" s="3"/>
      <c r="E800" s="3"/>
      <c r="F800" s="3"/>
      <c r="G800" s="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7"/>
      <c r="C801" s="3"/>
      <c r="D801" s="3"/>
      <c r="E801" s="3"/>
      <c r="F801" s="3"/>
      <c r="G801" s="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7"/>
      <c r="C802" s="3"/>
      <c r="D802" s="3"/>
      <c r="E802" s="3"/>
      <c r="F802" s="3"/>
      <c r="G802" s="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7"/>
      <c r="C803" s="3"/>
      <c r="D803" s="3"/>
      <c r="E803" s="3"/>
      <c r="F803" s="3"/>
      <c r="G803" s="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7"/>
      <c r="C804" s="3"/>
      <c r="D804" s="3"/>
      <c r="E804" s="3"/>
      <c r="F804" s="3"/>
      <c r="G804" s="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7"/>
      <c r="C805" s="3"/>
      <c r="D805" s="3"/>
      <c r="E805" s="3"/>
      <c r="F805" s="3"/>
      <c r="G805" s="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7"/>
      <c r="C806" s="3"/>
      <c r="D806" s="3"/>
      <c r="E806" s="3"/>
      <c r="F806" s="3"/>
      <c r="G806" s="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7"/>
      <c r="C807" s="3"/>
      <c r="D807" s="3"/>
      <c r="E807" s="3"/>
      <c r="F807" s="3"/>
      <c r="G807" s="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7"/>
      <c r="C808" s="3"/>
      <c r="D808" s="3"/>
      <c r="E808" s="3"/>
      <c r="F808" s="3"/>
      <c r="G808" s="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7"/>
      <c r="C809" s="3"/>
      <c r="D809" s="3"/>
      <c r="E809" s="3"/>
      <c r="F809" s="3"/>
      <c r="G809" s="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7"/>
      <c r="C810" s="3"/>
      <c r="D810" s="3"/>
      <c r="E810" s="3"/>
      <c r="F810" s="3"/>
      <c r="G810" s="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7"/>
      <c r="C811" s="3"/>
      <c r="D811" s="3"/>
      <c r="E811" s="3"/>
      <c r="F811" s="3"/>
      <c r="G811" s="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7"/>
      <c r="C812" s="3"/>
      <c r="D812" s="3"/>
      <c r="E812" s="3"/>
      <c r="F812" s="3"/>
      <c r="G812" s="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7"/>
      <c r="C813" s="3"/>
      <c r="D813" s="3"/>
      <c r="E813" s="3"/>
      <c r="F813" s="3"/>
      <c r="G813" s="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7"/>
      <c r="C814" s="3"/>
      <c r="D814" s="3"/>
      <c r="E814" s="3"/>
      <c r="F814" s="3"/>
      <c r="G814" s="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7"/>
      <c r="C815" s="3"/>
      <c r="D815" s="3"/>
      <c r="E815" s="3"/>
      <c r="F815" s="3"/>
      <c r="G815" s="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7"/>
      <c r="C816" s="3"/>
      <c r="D816" s="3"/>
      <c r="E816" s="3"/>
      <c r="F816" s="3"/>
      <c r="G816" s="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7"/>
      <c r="C817" s="3"/>
      <c r="D817" s="3"/>
      <c r="E817" s="3"/>
      <c r="F817" s="3"/>
      <c r="G817" s="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7"/>
      <c r="C818" s="3"/>
      <c r="D818" s="3"/>
      <c r="E818" s="3"/>
      <c r="F818" s="3"/>
      <c r="G818" s="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7"/>
      <c r="C819" s="3"/>
      <c r="D819" s="3"/>
      <c r="E819" s="3"/>
      <c r="F819" s="3"/>
      <c r="G819" s="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7"/>
      <c r="C820" s="3"/>
      <c r="D820" s="3"/>
      <c r="E820" s="3"/>
      <c r="F820" s="3"/>
      <c r="G820" s="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7"/>
      <c r="C821" s="3"/>
      <c r="D821" s="3"/>
      <c r="E821" s="3"/>
      <c r="F821" s="3"/>
      <c r="G821" s="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7"/>
      <c r="C822" s="3"/>
      <c r="D822" s="3"/>
      <c r="E822" s="3"/>
      <c r="F822" s="3"/>
      <c r="G822" s="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7"/>
      <c r="C823" s="3"/>
      <c r="D823" s="3"/>
      <c r="E823" s="3"/>
      <c r="F823" s="3"/>
      <c r="G823" s="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7"/>
      <c r="C824" s="3"/>
      <c r="D824" s="3"/>
      <c r="E824" s="3"/>
      <c r="F824" s="3"/>
      <c r="G824" s="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7"/>
      <c r="C825" s="3"/>
      <c r="D825" s="3"/>
      <c r="E825" s="3"/>
      <c r="F825" s="3"/>
      <c r="G825" s="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7"/>
      <c r="C826" s="3"/>
      <c r="D826" s="3"/>
      <c r="E826" s="3"/>
      <c r="F826" s="3"/>
      <c r="G826" s="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7"/>
      <c r="C827" s="3"/>
      <c r="D827" s="3"/>
      <c r="E827" s="3"/>
      <c r="F827" s="3"/>
      <c r="G827" s="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7"/>
      <c r="C828" s="3"/>
      <c r="D828" s="3"/>
      <c r="E828" s="3"/>
      <c r="F828" s="3"/>
      <c r="G828" s="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7"/>
      <c r="C829" s="3"/>
      <c r="D829" s="3"/>
      <c r="E829" s="3"/>
      <c r="F829" s="3"/>
      <c r="G829" s="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7"/>
      <c r="C830" s="3"/>
      <c r="D830" s="3"/>
      <c r="E830" s="3"/>
      <c r="F830" s="3"/>
      <c r="G830" s="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7"/>
      <c r="C831" s="3"/>
      <c r="D831" s="3"/>
      <c r="E831" s="3"/>
      <c r="F831" s="3"/>
      <c r="G831" s="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7"/>
      <c r="C832" s="3"/>
      <c r="D832" s="3"/>
      <c r="E832" s="3"/>
      <c r="F832" s="3"/>
      <c r="G832" s="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7"/>
      <c r="C833" s="3"/>
      <c r="D833" s="3"/>
      <c r="E833" s="3"/>
      <c r="F833" s="3"/>
      <c r="G833" s="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7"/>
      <c r="C834" s="3"/>
      <c r="D834" s="3"/>
      <c r="E834" s="3"/>
      <c r="F834" s="3"/>
      <c r="G834" s="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7"/>
      <c r="C835" s="3"/>
      <c r="D835" s="3"/>
      <c r="E835" s="3"/>
      <c r="F835" s="3"/>
      <c r="G835" s="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7"/>
      <c r="C836" s="3"/>
      <c r="D836" s="3"/>
      <c r="E836" s="3"/>
      <c r="F836" s="3"/>
      <c r="G836" s="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7"/>
      <c r="C837" s="3"/>
      <c r="D837" s="3"/>
      <c r="E837" s="3"/>
      <c r="F837" s="3"/>
      <c r="G837" s="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7"/>
      <c r="C838" s="3"/>
      <c r="D838" s="3"/>
      <c r="E838" s="3"/>
      <c r="F838" s="3"/>
      <c r="G838" s="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7"/>
      <c r="C839" s="3"/>
      <c r="D839" s="3"/>
      <c r="E839" s="3"/>
      <c r="F839" s="3"/>
      <c r="G839" s="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7"/>
      <c r="C840" s="3"/>
      <c r="D840" s="3"/>
      <c r="E840" s="3"/>
      <c r="F840" s="3"/>
      <c r="G840" s="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7"/>
      <c r="C841" s="3"/>
      <c r="D841" s="3"/>
      <c r="E841" s="3"/>
      <c r="F841" s="3"/>
      <c r="G841" s="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7"/>
      <c r="C842" s="3"/>
      <c r="D842" s="3"/>
      <c r="E842" s="3"/>
      <c r="F842" s="3"/>
      <c r="G842" s="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7"/>
      <c r="C843" s="3"/>
      <c r="D843" s="3"/>
      <c r="E843" s="3"/>
      <c r="F843" s="3"/>
      <c r="G843" s="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7"/>
      <c r="C844" s="3"/>
      <c r="D844" s="3"/>
      <c r="E844" s="3"/>
      <c r="F844" s="3"/>
      <c r="G844" s="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7"/>
      <c r="C845" s="3"/>
      <c r="D845" s="3"/>
      <c r="E845" s="3"/>
      <c r="F845" s="3"/>
      <c r="G845" s="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7"/>
      <c r="C846" s="3"/>
      <c r="D846" s="3"/>
      <c r="E846" s="3"/>
      <c r="F846" s="3"/>
      <c r="G846" s="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7"/>
      <c r="C847" s="3"/>
      <c r="D847" s="3"/>
      <c r="E847" s="3"/>
      <c r="F847" s="3"/>
      <c r="G847" s="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7"/>
      <c r="C848" s="3"/>
      <c r="D848" s="3"/>
      <c r="E848" s="3"/>
      <c r="F848" s="3"/>
      <c r="G848" s="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7"/>
      <c r="C849" s="3"/>
      <c r="D849" s="3"/>
      <c r="E849" s="3"/>
      <c r="F849" s="3"/>
      <c r="G849" s="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7"/>
      <c r="C850" s="3"/>
      <c r="D850" s="3"/>
      <c r="E850" s="3"/>
      <c r="F850" s="3"/>
      <c r="G850" s="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7"/>
      <c r="C851" s="3"/>
      <c r="D851" s="3"/>
      <c r="E851" s="3"/>
      <c r="F851" s="3"/>
      <c r="G851" s="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7"/>
      <c r="C852" s="3"/>
      <c r="D852" s="3"/>
      <c r="E852" s="3"/>
      <c r="F852" s="3"/>
      <c r="G852" s="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7"/>
      <c r="C853" s="3"/>
      <c r="D853" s="3"/>
      <c r="E853" s="3"/>
      <c r="F853" s="3"/>
      <c r="G853" s="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7"/>
      <c r="C854" s="3"/>
      <c r="D854" s="3"/>
      <c r="E854" s="3"/>
      <c r="F854" s="3"/>
      <c r="G854" s="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7"/>
      <c r="C855" s="3"/>
      <c r="D855" s="3"/>
      <c r="E855" s="3"/>
      <c r="F855" s="3"/>
      <c r="G855" s="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7"/>
      <c r="C856" s="3"/>
      <c r="D856" s="3"/>
      <c r="E856" s="3"/>
      <c r="F856" s="3"/>
      <c r="G856" s="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7"/>
      <c r="C857" s="3"/>
      <c r="D857" s="3"/>
      <c r="E857" s="3"/>
      <c r="F857" s="3"/>
      <c r="G857" s="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7"/>
      <c r="C858" s="3"/>
      <c r="D858" s="3"/>
      <c r="E858" s="3"/>
      <c r="F858" s="3"/>
      <c r="G858" s="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7"/>
      <c r="C859" s="3"/>
      <c r="D859" s="3"/>
      <c r="E859" s="3"/>
      <c r="F859" s="3"/>
      <c r="G859" s="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7"/>
      <c r="C860" s="3"/>
      <c r="D860" s="3"/>
      <c r="E860" s="3"/>
      <c r="F860" s="3"/>
      <c r="G860" s="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7"/>
      <c r="C861" s="3"/>
      <c r="D861" s="3"/>
      <c r="E861" s="3"/>
      <c r="F861" s="3"/>
      <c r="G861" s="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7"/>
      <c r="C862" s="3"/>
      <c r="D862" s="3"/>
      <c r="E862" s="3"/>
      <c r="F862" s="3"/>
      <c r="G862" s="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7"/>
      <c r="C863" s="3"/>
      <c r="D863" s="3"/>
      <c r="E863" s="3"/>
      <c r="F863" s="3"/>
      <c r="G863" s="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7"/>
      <c r="C864" s="3"/>
      <c r="D864" s="3"/>
      <c r="E864" s="3"/>
      <c r="F864" s="3"/>
      <c r="G864" s="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7"/>
      <c r="C865" s="3"/>
      <c r="D865" s="3"/>
      <c r="E865" s="3"/>
      <c r="F865" s="3"/>
      <c r="G865" s="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7"/>
      <c r="C866" s="3"/>
      <c r="D866" s="3"/>
      <c r="E866" s="3"/>
      <c r="F866" s="3"/>
      <c r="G866" s="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7"/>
      <c r="C867" s="3"/>
      <c r="D867" s="3"/>
      <c r="E867" s="3"/>
      <c r="F867" s="3"/>
      <c r="G867" s="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7"/>
      <c r="C868" s="3"/>
      <c r="D868" s="3"/>
      <c r="E868" s="3"/>
      <c r="F868" s="3"/>
      <c r="G868" s="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7"/>
      <c r="C869" s="3"/>
      <c r="D869" s="3"/>
      <c r="E869" s="3"/>
      <c r="F869" s="3"/>
      <c r="G869" s="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7"/>
      <c r="C870" s="3"/>
      <c r="D870" s="3"/>
      <c r="E870" s="3"/>
      <c r="F870" s="3"/>
      <c r="G870" s="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7"/>
      <c r="C871" s="3"/>
      <c r="D871" s="3"/>
      <c r="E871" s="3"/>
      <c r="F871" s="3"/>
      <c r="G871" s="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7"/>
      <c r="C872" s="3"/>
      <c r="D872" s="3"/>
      <c r="E872" s="3"/>
      <c r="F872" s="3"/>
      <c r="G872" s="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7"/>
      <c r="C873" s="3"/>
      <c r="D873" s="3"/>
      <c r="E873" s="3"/>
      <c r="F873" s="3"/>
      <c r="G873" s="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7"/>
      <c r="C874" s="3"/>
      <c r="D874" s="3"/>
      <c r="E874" s="3"/>
      <c r="F874" s="3"/>
      <c r="G874" s="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7"/>
      <c r="C875" s="3"/>
      <c r="D875" s="3"/>
      <c r="E875" s="3"/>
      <c r="F875" s="3"/>
      <c r="G875" s="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7"/>
      <c r="C876" s="3"/>
      <c r="D876" s="3"/>
      <c r="E876" s="3"/>
      <c r="F876" s="3"/>
      <c r="G876" s="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7"/>
      <c r="C877" s="3"/>
      <c r="D877" s="3"/>
      <c r="E877" s="3"/>
      <c r="F877" s="3"/>
      <c r="G877" s="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7"/>
      <c r="C878" s="3"/>
      <c r="D878" s="3"/>
      <c r="E878" s="3"/>
      <c r="F878" s="3"/>
      <c r="G878" s="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7"/>
      <c r="C879" s="3"/>
      <c r="D879" s="3"/>
      <c r="E879" s="3"/>
      <c r="F879" s="3"/>
      <c r="G879" s="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7"/>
      <c r="C880" s="3"/>
      <c r="D880" s="3"/>
      <c r="E880" s="3"/>
      <c r="F880" s="3"/>
      <c r="G880" s="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7"/>
      <c r="C881" s="3"/>
      <c r="D881" s="3"/>
      <c r="E881" s="3"/>
      <c r="F881" s="3"/>
      <c r="G881" s="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7"/>
      <c r="C882" s="3"/>
      <c r="D882" s="3"/>
      <c r="E882" s="3"/>
      <c r="F882" s="3"/>
      <c r="G882" s="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7"/>
      <c r="C883" s="3"/>
      <c r="D883" s="3"/>
      <c r="E883" s="3"/>
      <c r="F883" s="3"/>
      <c r="G883" s="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7"/>
      <c r="C884" s="3"/>
      <c r="D884" s="3"/>
      <c r="E884" s="3"/>
      <c r="F884" s="3"/>
      <c r="G884" s="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7"/>
      <c r="C885" s="3"/>
      <c r="D885" s="3"/>
      <c r="E885" s="3"/>
      <c r="F885" s="3"/>
      <c r="G885" s="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7"/>
      <c r="C886" s="3"/>
      <c r="D886" s="3"/>
      <c r="E886" s="3"/>
      <c r="F886" s="3"/>
      <c r="G886" s="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7"/>
      <c r="C887" s="3"/>
      <c r="D887" s="3"/>
      <c r="E887" s="3"/>
      <c r="F887" s="3"/>
      <c r="G887" s="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7"/>
      <c r="C888" s="3"/>
      <c r="D888" s="3"/>
      <c r="E888" s="3"/>
      <c r="F888" s="3"/>
      <c r="G888" s="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7"/>
      <c r="C889" s="3"/>
      <c r="D889" s="3"/>
      <c r="E889" s="3"/>
      <c r="F889" s="3"/>
      <c r="G889" s="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7"/>
      <c r="C890" s="3"/>
      <c r="D890" s="3"/>
      <c r="E890" s="3"/>
      <c r="F890" s="3"/>
      <c r="G890" s="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7"/>
      <c r="C891" s="3"/>
      <c r="D891" s="3"/>
      <c r="E891" s="3"/>
      <c r="F891" s="3"/>
      <c r="G891" s="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7"/>
      <c r="C892" s="3"/>
      <c r="D892" s="3"/>
      <c r="E892" s="3"/>
      <c r="F892" s="3"/>
      <c r="G892" s="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7"/>
      <c r="C893" s="3"/>
      <c r="D893" s="3"/>
      <c r="E893" s="3"/>
      <c r="F893" s="3"/>
      <c r="G893" s="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7"/>
      <c r="C894" s="3"/>
      <c r="D894" s="3"/>
      <c r="E894" s="3"/>
      <c r="F894" s="3"/>
      <c r="G894" s="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7"/>
      <c r="C895" s="3"/>
      <c r="D895" s="3"/>
      <c r="E895" s="3"/>
      <c r="F895" s="3"/>
      <c r="G895" s="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7"/>
      <c r="C896" s="3"/>
      <c r="D896" s="3"/>
      <c r="E896" s="3"/>
      <c r="F896" s="3"/>
      <c r="G896" s="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7"/>
      <c r="C897" s="3"/>
      <c r="D897" s="3"/>
      <c r="E897" s="3"/>
      <c r="F897" s="3"/>
      <c r="G897" s="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7"/>
      <c r="C898" s="3"/>
      <c r="D898" s="3"/>
      <c r="E898" s="3"/>
      <c r="F898" s="3"/>
      <c r="G898" s="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7"/>
      <c r="C899" s="3"/>
      <c r="D899" s="3"/>
      <c r="E899" s="3"/>
      <c r="F899" s="3"/>
      <c r="G899" s="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7"/>
      <c r="C900" s="3"/>
      <c r="D900" s="3"/>
      <c r="E900" s="3"/>
      <c r="F900" s="3"/>
      <c r="G900" s="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7"/>
      <c r="C901" s="3"/>
      <c r="D901" s="3"/>
      <c r="E901" s="3"/>
      <c r="F901" s="3"/>
      <c r="G901" s="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7"/>
      <c r="C902" s="3"/>
      <c r="D902" s="3"/>
      <c r="E902" s="3"/>
      <c r="F902" s="3"/>
      <c r="G902" s="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7"/>
      <c r="C903" s="3"/>
      <c r="D903" s="3"/>
      <c r="E903" s="3"/>
      <c r="F903" s="3"/>
      <c r="G903" s="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7"/>
      <c r="C904" s="3"/>
      <c r="D904" s="3"/>
      <c r="E904" s="3"/>
      <c r="F904" s="3"/>
      <c r="G904" s="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7"/>
      <c r="C905" s="3"/>
      <c r="D905" s="3"/>
      <c r="E905" s="3"/>
      <c r="F905" s="3"/>
      <c r="G905" s="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7"/>
      <c r="C906" s="3"/>
      <c r="D906" s="3"/>
      <c r="E906" s="3"/>
      <c r="F906" s="3"/>
      <c r="G906" s="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7"/>
      <c r="C907" s="3"/>
      <c r="D907" s="3"/>
      <c r="E907" s="3"/>
      <c r="F907" s="3"/>
      <c r="G907" s="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7"/>
      <c r="C908" s="3"/>
      <c r="D908" s="3"/>
      <c r="E908" s="3"/>
      <c r="F908" s="3"/>
      <c r="G908" s="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7"/>
      <c r="C909" s="3"/>
      <c r="D909" s="3"/>
      <c r="E909" s="3"/>
      <c r="F909" s="3"/>
      <c r="G909" s="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7"/>
      <c r="C910" s="3"/>
      <c r="D910" s="3"/>
      <c r="E910" s="3"/>
      <c r="F910" s="3"/>
      <c r="G910" s="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7"/>
      <c r="C911" s="3"/>
      <c r="D911" s="3"/>
      <c r="E911" s="3"/>
      <c r="F911" s="3"/>
      <c r="G911" s="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7"/>
      <c r="C912" s="3"/>
      <c r="D912" s="3"/>
      <c r="E912" s="3"/>
      <c r="F912" s="3"/>
      <c r="G912" s="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7"/>
      <c r="C913" s="3"/>
      <c r="D913" s="3"/>
      <c r="E913" s="3"/>
      <c r="F913" s="3"/>
      <c r="G913" s="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7"/>
      <c r="C914" s="3"/>
      <c r="D914" s="3"/>
      <c r="E914" s="3"/>
      <c r="F914" s="3"/>
      <c r="G914" s="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7"/>
      <c r="C915" s="3"/>
      <c r="D915" s="3"/>
      <c r="E915" s="3"/>
      <c r="F915" s="3"/>
      <c r="G915" s="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7"/>
      <c r="C916" s="3"/>
      <c r="D916" s="3"/>
      <c r="E916" s="3"/>
      <c r="F916" s="3"/>
      <c r="G916" s="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7"/>
      <c r="C917" s="3"/>
      <c r="D917" s="3"/>
      <c r="E917" s="3"/>
      <c r="F917" s="3"/>
      <c r="G917" s="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7"/>
      <c r="C918" s="3"/>
      <c r="D918" s="3"/>
      <c r="E918" s="3"/>
      <c r="F918" s="3"/>
      <c r="G918" s="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7"/>
      <c r="C919" s="3"/>
      <c r="D919" s="3"/>
      <c r="E919" s="3"/>
      <c r="F919" s="3"/>
      <c r="G919" s="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7"/>
      <c r="C920" s="3"/>
      <c r="D920" s="3"/>
      <c r="E920" s="3"/>
      <c r="F920" s="3"/>
      <c r="G920" s="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7"/>
      <c r="C921" s="3"/>
      <c r="D921" s="3"/>
      <c r="E921" s="3"/>
      <c r="F921" s="3"/>
      <c r="G921" s="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7"/>
      <c r="C922" s="3"/>
      <c r="D922" s="3"/>
      <c r="E922" s="3"/>
      <c r="F922" s="3"/>
      <c r="G922" s="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7"/>
      <c r="C923" s="3"/>
      <c r="D923" s="3"/>
      <c r="E923" s="3"/>
      <c r="F923" s="3"/>
      <c r="G923" s="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7"/>
      <c r="C924" s="3"/>
      <c r="D924" s="3"/>
      <c r="E924" s="3"/>
      <c r="F924" s="3"/>
      <c r="G924" s="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2" x14ac:dyDescent="0.25">
      <c r="A925" s="3"/>
      <c r="B925" s="7"/>
      <c r="C925" s="3"/>
      <c r="D925" s="3"/>
      <c r="E925" s="3"/>
      <c r="F925" s="3"/>
      <c r="G925" s="7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LENOVO</cp:lastModifiedBy>
  <dcterms:created xsi:type="dcterms:W3CDTF">2020-05-15T11:20:41Z</dcterms:created>
  <dcterms:modified xsi:type="dcterms:W3CDTF">2021-11-12T02:54:40Z</dcterms:modified>
</cp:coreProperties>
</file>